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5375" windowHeight="7290" firstSheet="6" activeTab="8"/>
  </bookViews>
  <sheets>
    <sheet name="Q3" sheetId="1" r:id="rId1"/>
    <sheet name="Q2" sheetId="3" r:id="rId2"/>
    <sheet name="Q1" sheetId="4" r:id="rId3"/>
    <sheet name="part 2.4" sheetId="9" r:id="rId4"/>
    <sheet name="Sheet5" sheetId="5" r:id="rId5"/>
    <sheet name="Part 2.q2" sheetId="7" r:id="rId6"/>
    <sheet name="Sheet7" sheetId="11" r:id="rId7"/>
    <sheet name="part 2 Q3.T" sheetId="12" r:id="rId8"/>
    <sheet name="part 2 2" sheetId="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F93" i="5" l="1"/>
  <c r="F92" i="5"/>
  <c r="F91" i="5"/>
  <c r="F15" i="4"/>
  <c r="G5" i="4"/>
  <c r="G6" i="4"/>
  <c r="G7" i="4"/>
  <c r="G8" i="4"/>
  <c r="G9" i="4"/>
  <c r="G10" i="4"/>
  <c r="G11" i="4"/>
  <c r="G12" i="4"/>
  <c r="F7" i="4"/>
  <c r="F11" i="4"/>
  <c r="F2" i="4"/>
  <c r="G2" i="4" s="1"/>
  <c r="E6" i="4"/>
  <c r="F6" i="4" s="1"/>
  <c r="E7" i="4"/>
  <c r="E8" i="4"/>
  <c r="F8" i="4" s="1"/>
  <c r="E9" i="4"/>
  <c r="F9" i="4" s="1"/>
  <c r="E10" i="4"/>
  <c r="F10" i="4" s="1"/>
  <c r="E11" i="4"/>
  <c r="E12" i="4"/>
  <c r="F12" i="4" s="1"/>
  <c r="E5" i="4"/>
  <c r="F5" i="4" s="1"/>
  <c r="E4" i="4"/>
  <c r="F4" i="4" s="1"/>
  <c r="G4" i="4" s="1"/>
  <c r="E3" i="4"/>
  <c r="F3" i="4" s="1"/>
  <c r="K15" i="3"/>
  <c r="K9" i="3"/>
  <c r="K10" i="3"/>
  <c r="K11" i="3"/>
  <c r="K12" i="3"/>
  <c r="K13" i="3"/>
  <c r="K14" i="3"/>
  <c r="K8" i="3"/>
  <c r="K7" i="3"/>
  <c r="J10" i="3"/>
  <c r="J11" i="3"/>
  <c r="J12" i="3"/>
  <c r="J13" i="3"/>
  <c r="J14" i="3"/>
  <c r="J9" i="3"/>
  <c r="J8" i="3"/>
  <c r="J7" i="3"/>
  <c r="H14" i="3"/>
  <c r="H7" i="3"/>
  <c r="H8" i="3"/>
  <c r="H9" i="3"/>
  <c r="H10" i="3"/>
  <c r="H11" i="3"/>
  <c r="H12" i="3"/>
  <c r="H13" i="3"/>
  <c r="H6" i="3"/>
  <c r="E14" i="3"/>
  <c r="E13" i="3"/>
  <c r="E12" i="3"/>
  <c r="E11" i="3"/>
  <c r="E10" i="3"/>
  <c r="E9" i="3"/>
  <c r="E8" i="3"/>
  <c r="E7" i="3"/>
  <c r="D6" i="3"/>
  <c r="D7" i="3"/>
  <c r="D8" i="3"/>
  <c r="D9" i="3"/>
  <c r="D10" i="3"/>
  <c r="D11" i="3"/>
  <c r="D12" i="3"/>
  <c r="D13" i="3"/>
  <c r="G3" i="4" l="1"/>
  <c r="F14" i="4"/>
</calcChain>
</file>

<file path=xl/sharedStrings.xml><?xml version="1.0" encoding="utf-8"?>
<sst xmlns="http://schemas.openxmlformats.org/spreadsheetml/2006/main" count="309" uniqueCount="89">
  <si>
    <t>Year</t>
  </si>
  <si>
    <t>Total Number of New Orders</t>
  </si>
  <si>
    <t>Standard Error</t>
  </si>
  <si>
    <t>Factory orders</t>
  </si>
  <si>
    <t>5 year moving average</t>
  </si>
  <si>
    <t>5 year  weighted moving average</t>
  </si>
  <si>
    <t>weights</t>
  </si>
  <si>
    <t>=</t>
  </si>
  <si>
    <t>M.average</t>
  </si>
  <si>
    <t>13 yr forecast</t>
  </si>
  <si>
    <t>MAD</t>
  </si>
  <si>
    <r>
      <rPr>
        <b/>
        <sz val="11"/>
        <color theme="1"/>
        <rFont val="Calibri"/>
        <family val="2"/>
        <scheme val="minor"/>
      </rPr>
      <t>M.weighte</t>
    </r>
    <r>
      <rPr>
        <sz val="11"/>
        <color theme="1"/>
        <rFont val="Calibri"/>
        <family val="2"/>
        <scheme val="minor"/>
      </rPr>
      <t>d</t>
    </r>
  </si>
  <si>
    <t>period</t>
  </si>
  <si>
    <t>value</t>
  </si>
  <si>
    <t>forecast</t>
  </si>
  <si>
    <t>error</t>
  </si>
  <si>
    <t>AB.ERROR</t>
  </si>
  <si>
    <t xml:space="preserve"> (error)^2</t>
  </si>
  <si>
    <t>MSE</t>
  </si>
  <si>
    <t>Observation</t>
  </si>
  <si>
    <t>Network</t>
  </si>
  <si>
    <t>Month</t>
  </si>
  <si>
    <t>Day</t>
  </si>
  <si>
    <t>Rating</t>
  </si>
  <si>
    <t>Fact</t>
  </si>
  <si>
    <t>Stars</t>
  </si>
  <si>
    <t>BBS</t>
  </si>
  <si>
    <t>ABN</t>
  </si>
  <si>
    <t>CBC</t>
  </si>
  <si>
    <t>MEAN</t>
  </si>
  <si>
    <t>Column1</t>
  </si>
  <si>
    <t>Mean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</si>
  <si>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</si>
  <si>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</si>
  <si>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</si>
  <si>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</si>
  <si>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</si>
  <si>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</si>
  <si>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</si>
  <si>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</si>
  <si>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</si>
  <si>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</si>
  <si>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</si>
  <si>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 xml:space="preserve">                BBS</t>
  </si>
  <si>
    <t xml:space="preserve">                ANC</t>
  </si>
  <si>
    <t>A.(m.weighted)</t>
  </si>
  <si>
    <t>category</t>
  </si>
  <si>
    <t>rating</t>
  </si>
  <si>
    <t xml:space="preserve">    MONTHLY average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</si>
  <si>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</si>
  <si>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</si>
  <si>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</si>
  <si>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</si>
  <si>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</si>
  <si>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</si>
  <si>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</si>
  <si>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</si>
  <si>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</si>
  <si>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</si>
  <si>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</si>
  <si>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</si>
  <si>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</si>
  <si>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</si>
  <si>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</si>
  <si>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</si>
  <si>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</si>
  <si>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</si>
  <si>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</si>
  <si>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</si>
  <si>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</si>
  <si>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</si>
  <si>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</si>
  <si>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</si>
  <si>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Predicted 0</t>
  </si>
  <si>
    <t>Residuals</t>
  </si>
  <si>
    <t>month</t>
  </si>
  <si>
    <t>Monthly average  rating</t>
  </si>
  <si>
    <t>Predicted Rating</t>
  </si>
  <si>
    <t>stars</t>
  </si>
  <si>
    <t>Predicted rating</t>
  </si>
  <si>
    <t>t-Test: Two-Sample Assuming Equal Variances</t>
  </si>
  <si>
    <t>Variance</t>
  </si>
  <si>
    <t>Pooled Variance</t>
  </si>
  <si>
    <t>Hypothesized Mean Difference</t>
  </si>
  <si>
    <t>P(T&lt;=t) one-tail</t>
  </si>
  <si>
    <t>t Critical one-tail</t>
  </si>
  <si>
    <t>P(T&lt;=t) two-tail</t>
  </si>
  <si>
    <t>t Critical two-tail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</si>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</sst>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.5"/>
      <color theme="1"/>
      <name val="Times New Roman"/>
      <family val="1"/>
    </font>
    <font>
      <sz val="14.5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4.5"/>
      <color rgb="FF494C4E"/>
      <name val="Lucida Sans Unicode"/>
      <family val="2"/>
    </font>
    <font>
      <b/>
      <sz val="11"/>
      <color rgb="FF494C4E"/>
      <name val="Calibri Light"/>
      <family val="2"/>
      <scheme val="major"/>
    </font>
    <font>
      <sz val="11"/>
      <color rgb="FF494C4E"/>
      <name val="Calibri Light"/>
      <family val="2"/>
      <scheme val="major"/>
    </font>
    <font>
      <sz val="11"/>
      <color theme="1"/>
      <name val="Inheri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Continuous"/>
    </xf>
    <xf numFmtId="4" fontId="0" fillId="0" borderId="0" xfId="0" applyNumberFormat="1"/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4" fontId="1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2" xfId="0" applyFont="1" applyFill="1" applyBorder="1" applyAlignment="1"/>
    <xf numFmtId="0" fontId="4" fillId="0" borderId="3" xfId="0" applyFont="1" applyFill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</a:t>
            </a:r>
            <a:r>
              <a:rPr lang="en-US" b="1" baseline="0"/>
              <a:t> graph of total number of new years against  the years</a:t>
            </a:r>
            <a:endParaRPr lang="en-US" b="1"/>
          </a:p>
        </c:rich>
      </c:tx>
      <c:layout>
        <c:manualLayout>
          <c:xMode val="edge"/>
          <c:yMode val="edge"/>
          <c:x val="0.16157842338673184"/>
          <c:y val="2.156334231805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8518695507889099"/>
                  <c:y val="-9.668753669942201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'Q3'!$B$2:$B$22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xVal>
          <c:yVal>
            <c:numRef>
              <c:f>'Q3'!$C$2:$C$22</c:f>
              <c:numCache>
                <c:formatCode>#,##0</c:formatCode>
                <c:ptCount val="21"/>
                <c:pt idx="0">
                  <c:v>55022</c:v>
                </c:pt>
                <c:pt idx="1">
                  <c:v>55921</c:v>
                </c:pt>
                <c:pt idx="2">
                  <c:v>64182</c:v>
                </c:pt>
                <c:pt idx="3">
                  <c:v>76003</c:v>
                </c:pt>
                <c:pt idx="4">
                  <c:v>87327</c:v>
                </c:pt>
                <c:pt idx="5">
                  <c:v>85139</c:v>
                </c:pt>
                <c:pt idx="6">
                  <c:v>99513</c:v>
                </c:pt>
                <c:pt idx="7">
                  <c:v>115109</c:v>
                </c:pt>
                <c:pt idx="8">
                  <c:v>116251</c:v>
                </c:pt>
                <c:pt idx="9">
                  <c:v>121547</c:v>
                </c:pt>
                <c:pt idx="10">
                  <c:v>123321</c:v>
                </c:pt>
                <c:pt idx="11">
                  <c:v>141200</c:v>
                </c:pt>
                <c:pt idx="12">
                  <c:v>162140</c:v>
                </c:pt>
                <c:pt idx="13">
                  <c:v>168420</c:v>
                </c:pt>
                <c:pt idx="14">
                  <c:v>171250</c:v>
                </c:pt>
                <c:pt idx="15">
                  <c:v>176355</c:v>
                </c:pt>
                <c:pt idx="16">
                  <c:v>195204</c:v>
                </c:pt>
                <c:pt idx="17">
                  <c:v>209389</c:v>
                </c:pt>
                <c:pt idx="18">
                  <c:v>237025</c:v>
                </c:pt>
                <c:pt idx="19">
                  <c:v>272544</c:v>
                </c:pt>
                <c:pt idx="20">
                  <c:v>293475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C1-4D00-9709-6702C1B24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165544"/>
        <c:axId val="431168824"/>
      </c:scatterChart>
      <c:valAx>
        <c:axId val="431165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YEARS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168824"/>
        <c:crosses val="autoZero"/>
        <c:crossBetween val="midCat"/>
      </c:valAx>
      <c:valAx>
        <c:axId val="431168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ORDERS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165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A graph of total number of new years against  the years</a:t>
            </a:r>
            <a:endParaRPr lang="en-US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/>
          </a:p>
        </c:rich>
      </c:tx>
      <c:layout>
        <c:manualLayout>
          <c:xMode val="edge"/>
          <c:yMode val="edge"/>
          <c:x val="0.24441552082109136"/>
          <c:y val="1.934532958155005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34838145231846"/>
          <c:y val="0.16708333333333336"/>
          <c:w val="0.83329396325459315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17903515307339829"/>
                  <c:y val="-3.328012746860024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="1" baseline="0"/>
                      <a:t>y = 388.71x</a:t>
                    </a:r>
                    <a:r>
                      <a:rPr lang="en-US" b="1" baseline="30000"/>
                      <a:t>2</a:t>
                    </a:r>
                    <a:r>
                      <a:rPr lang="en-US" b="1" baseline="0"/>
                      <a:t> + 2243.4x + 58147</a:t>
                    </a:r>
                    <a:br>
                      <a:rPr lang="en-US" b="1" baseline="0"/>
                    </a:br>
                    <a:r>
                      <a:rPr lang="en-US" b="1" baseline="0"/>
                      <a:t>R² = 0.9802</a:t>
                    </a:r>
                    <a:endParaRPr lang="en-US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'Q3'!$B$2:$B$22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xVal>
          <c:yVal>
            <c:numRef>
              <c:f>'Q3'!$C$2:$C$22</c:f>
              <c:numCache>
                <c:formatCode>#,##0</c:formatCode>
                <c:ptCount val="21"/>
                <c:pt idx="0">
                  <c:v>55022</c:v>
                </c:pt>
                <c:pt idx="1">
                  <c:v>55921</c:v>
                </c:pt>
                <c:pt idx="2">
                  <c:v>64182</c:v>
                </c:pt>
                <c:pt idx="3">
                  <c:v>76003</c:v>
                </c:pt>
                <c:pt idx="4">
                  <c:v>87327</c:v>
                </c:pt>
                <c:pt idx="5">
                  <c:v>85139</c:v>
                </c:pt>
                <c:pt idx="6">
                  <c:v>99513</c:v>
                </c:pt>
                <c:pt idx="7">
                  <c:v>115109</c:v>
                </c:pt>
                <c:pt idx="8">
                  <c:v>116251</c:v>
                </c:pt>
                <c:pt idx="9">
                  <c:v>121547</c:v>
                </c:pt>
                <c:pt idx="10">
                  <c:v>123321</c:v>
                </c:pt>
                <c:pt idx="11">
                  <c:v>141200</c:v>
                </c:pt>
                <c:pt idx="12">
                  <c:v>162140</c:v>
                </c:pt>
                <c:pt idx="13">
                  <c:v>168420</c:v>
                </c:pt>
                <c:pt idx="14">
                  <c:v>171250</c:v>
                </c:pt>
                <c:pt idx="15">
                  <c:v>176355</c:v>
                </c:pt>
                <c:pt idx="16">
                  <c:v>195204</c:v>
                </c:pt>
                <c:pt idx="17">
                  <c:v>209389</c:v>
                </c:pt>
                <c:pt idx="18">
                  <c:v>237025</c:v>
                </c:pt>
                <c:pt idx="19">
                  <c:v>272544</c:v>
                </c:pt>
                <c:pt idx="20">
                  <c:v>293475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AB-4A49-AA81-187E324B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161280"/>
        <c:axId val="431163904"/>
      </c:scatterChart>
      <c:valAx>
        <c:axId val="431161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163904"/>
        <c:crosses val="autoZero"/>
        <c:crossBetween val="midCat"/>
      </c:valAx>
      <c:valAx>
        <c:axId val="4311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ORDERS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161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Moving Average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Actual</c:v>
          </c:tx>
          <c:val>
            <c:numRef>
              <c:f>'Q2'!$C$2:$C$14</c:f>
              <c:numCache>
                <c:formatCode>#,##0.00</c:formatCode>
                <c:ptCount val="13"/>
                <c:pt idx="0">
                  <c:v>2512.6999999999998</c:v>
                </c:pt>
                <c:pt idx="1">
                  <c:v>2739.2</c:v>
                </c:pt>
                <c:pt idx="2">
                  <c:v>2874.9</c:v>
                </c:pt>
                <c:pt idx="3">
                  <c:v>2934.1</c:v>
                </c:pt>
                <c:pt idx="4">
                  <c:v>2865.7</c:v>
                </c:pt>
                <c:pt idx="5">
                  <c:v>2978.5</c:v>
                </c:pt>
                <c:pt idx="6">
                  <c:v>3092.4</c:v>
                </c:pt>
                <c:pt idx="7">
                  <c:v>3052.6</c:v>
                </c:pt>
                <c:pt idx="8">
                  <c:v>3145.2</c:v>
                </c:pt>
                <c:pt idx="9">
                  <c:v>3114.1</c:v>
                </c:pt>
                <c:pt idx="10">
                  <c:v>3257.4</c:v>
                </c:pt>
                <c:pt idx="11">
                  <c:v>3654</c:v>
                </c:pt>
                <c:pt idx="12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C6-4782-9202-7B6BCA4FCA3F}"/>
            </c:ext>
          </c:extLst>
        </c:ser>
        <c:ser>
          <c:idx val="1"/>
          <c:order val="1"/>
          <c:tx>
            <c:v>Forecast</c:v>
          </c:tx>
          <c:val>
            <c:numRef>
              <c:f>'Q2'!$D$2:$D$14</c:f>
              <c:numCache>
                <c:formatCode>General</c:formatCode>
                <c:ptCount val="1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 formatCode="#,##0.00">
                  <c:v>2785.3199999999997</c:v>
                </c:pt>
                <c:pt idx="5" formatCode="#,##0.00">
                  <c:v>2878.4800000000005</c:v>
                </c:pt>
                <c:pt idx="6" formatCode="#,##0.00">
                  <c:v>2949.12</c:v>
                </c:pt>
                <c:pt idx="7" formatCode="#,##0.00">
                  <c:v>2984.66</c:v>
                </c:pt>
                <c:pt idx="8" formatCode="#,##0.00">
                  <c:v>3026.88</c:v>
                </c:pt>
                <c:pt idx="9" formatCode="#,##0.00">
                  <c:v>3076.5600000000004</c:v>
                </c:pt>
                <c:pt idx="10" formatCode="#,##0.00">
                  <c:v>3132.34</c:v>
                </c:pt>
                <c:pt idx="11" formatCode="#,##0.00">
                  <c:v>3244.66</c:v>
                </c:pt>
                <c:pt idx="12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C6-4782-9202-7B6BCA4FC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131280"/>
        <c:axId val="506131608"/>
      </c:lineChart>
      <c:catAx>
        <c:axId val="506131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Data Point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506131608"/>
        <c:crosses val="autoZero"/>
        <c:auto val="1"/>
        <c:lblAlgn val="ctr"/>
        <c:lblOffset val="100"/>
        <c:noMultiLvlLbl val="0"/>
      </c:catAx>
      <c:valAx>
        <c:axId val="5061316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#,##0.00" sourceLinked="1"/>
        <c:majorTickMark val="out"/>
        <c:minorTickMark val="none"/>
        <c:tickLblPos val="nextTo"/>
        <c:crossAx val="5061312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Fact Line Fit 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Rating</c:v>
          </c:tx>
          <c:spPr>
            <a:ln w="19050">
              <a:noFill/>
            </a:ln>
          </c:spPr>
          <c:xVal>
            <c:numRef>
              <c:f>Sheet5!$G$2:$G$89</c:f>
              <c:numCache>
                <c:formatCode>General</c:formatCode>
                <c:ptCount val="8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</c:numCache>
            </c:numRef>
          </c:xVal>
          <c:yVal>
            <c:numRef>
              <c:f>Sheet5!$F$2:$F$89</c:f>
              <c:numCache>
                <c:formatCode>General</c:formatCode>
                <c:ptCount val="88"/>
                <c:pt idx="0">
                  <c:v>15.6</c:v>
                </c:pt>
                <c:pt idx="1">
                  <c:v>10.8</c:v>
                </c:pt>
                <c:pt idx="2">
                  <c:v>14.1</c:v>
                </c:pt>
                <c:pt idx="3">
                  <c:v>16.8</c:v>
                </c:pt>
                <c:pt idx="4">
                  <c:v>14.3</c:v>
                </c:pt>
                <c:pt idx="5">
                  <c:v>17.100000000000001</c:v>
                </c:pt>
                <c:pt idx="6">
                  <c:v>15.8</c:v>
                </c:pt>
                <c:pt idx="7">
                  <c:v>16.2</c:v>
                </c:pt>
                <c:pt idx="8">
                  <c:v>12.6</c:v>
                </c:pt>
                <c:pt idx="9">
                  <c:v>13.5</c:v>
                </c:pt>
                <c:pt idx="10">
                  <c:v>15.6</c:v>
                </c:pt>
                <c:pt idx="11">
                  <c:v>12.1</c:v>
                </c:pt>
                <c:pt idx="12">
                  <c:v>15.8</c:v>
                </c:pt>
                <c:pt idx="13">
                  <c:v>15</c:v>
                </c:pt>
                <c:pt idx="14">
                  <c:v>16.3</c:v>
                </c:pt>
                <c:pt idx="15">
                  <c:v>13.3</c:v>
                </c:pt>
                <c:pt idx="16">
                  <c:v>10.8</c:v>
                </c:pt>
                <c:pt idx="17">
                  <c:v>14.4</c:v>
                </c:pt>
                <c:pt idx="18">
                  <c:v>14.4</c:v>
                </c:pt>
                <c:pt idx="19">
                  <c:v>13.6</c:v>
                </c:pt>
                <c:pt idx="20">
                  <c:v>14.6</c:v>
                </c:pt>
                <c:pt idx="21">
                  <c:v>10.8</c:v>
                </c:pt>
                <c:pt idx="22">
                  <c:v>16.2</c:v>
                </c:pt>
                <c:pt idx="23">
                  <c:v>12.8</c:v>
                </c:pt>
                <c:pt idx="24">
                  <c:v>16</c:v>
                </c:pt>
                <c:pt idx="25">
                  <c:v>18.899999999999999</c:v>
                </c:pt>
                <c:pt idx="26">
                  <c:v>17.600000000000001</c:v>
                </c:pt>
                <c:pt idx="27">
                  <c:v>19.5</c:v>
                </c:pt>
                <c:pt idx="28">
                  <c:v>16.899999999999999</c:v>
                </c:pt>
                <c:pt idx="29">
                  <c:v>16.3</c:v>
                </c:pt>
                <c:pt idx="30">
                  <c:v>15.8</c:v>
                </c:pt>
                <c:pt idx="31">
                  <c:v>17.100000000000001</c:v>
                </c:pt>
                <c:pt idx="32">
                  <c:v>15.8</c:v>
                </c:pt>
                <c:pt idx="33">
                  <c:v>16</c:v>
                </c:pt>
                <c:pt idx="34">
                  <c:v>11.7</c:v>
                </c:pt>
                <c:pt idx="35">
                  <c:v>14.2</c:v>
                </c:pt>
                <c:pt idx="36">
                  <c:v>18.100000000000001</c:v>
                </c:pt>
                <c:pt idx="37">
                  <c:v>15.2</c:v>
                </c:pt>
                <c:pt idx="38">
                  <c:v>13.3</c:v>
                </c:pt>
                <c:pt idx="39">
                  <c:v>15.5</c:v>
                </c:pt>
                <c:pt idx="40">
                  <c:v>16.600000000000001</c:v>
                </c:pt>
                <c:pt idx="41">
                  <c:v>16.3</c:v>
                </c:pt>
                <c:pt idx="42">
                  <c:v>16.5</c:v>
                </c:pt>
                <c:pt idx="43">
                  <c:v>16.8</c:v>
                </c:pt>
                <c:pt idx="44">
                  <c:v>15.4</c:v>
                </c:pt>
                <c:pt idx="45">
                  <c:v>14.7</c:v>
                </c:pt>
                <c:pt idx="46">
                  <c:v>15.5</c:v>
                </c:pt>
                <c:pt idx="47">
                  <c:v>14.7</c:v>
                </c:pt>
                <c:pt idx="48">
                  <c:v>15.9</c:v>
                </c:pt>
                <c:pt idx="49">
                  <c:v>13.8</c:v>
                </c:pt>
                <c:pt idx="50">
                  <c:v>14.9</c:v>
                </c:pt>
                <c:pt idx="51">
                  <c:v>12.9</c:v>
                </c:pt>
                <c:pt idx="52">
                  <c:v>15.4</c:v>
                </c:pt>
                <c:pt idx="53">
                  <c:v>14.5</c:v>
                </c:pt>
                <c:pt idx="54">
                  <c:v>12.6</c:v>
                </c:pt>
                <c:pt idx="55">
                  <c:v>11.8</c:v>
                </c:pt>
                <c:pt idx="56">
                  <c:v>12.8</c:v>
                </c:pt>
                <c:pt idx="57">
                  <c:v>16.8</c:v>
                </c:pt>
                <c:pt idx="58">
                  <c:v>14</c:v>
                </c:pt>
                <c:pt idx="59">
                  <c:v>11.3</c:v>
                </c:pt>
                <c:pt idx="60">
                  <c:v>12.4</c:v>
                </c:pt>
                <c:pt idx="61">
                  <c:v>12.9</c:v>
                </c:pt>
                <c:pt idx="62">
                  <c:v>13.2</c:v>
                </c:pt>
                <c:pt idx="63">
                  <c:v>12.8</c:v>
                </c:pt>
                <c:pt idx="64">
                  <c:v>12.4</c:v>
                </c:pt>
                <c:pt idx="65">
                  <c:v>13.2</c:v>
                </c:pt>
                <c:pt idx="66">
                  <c:v>17.5</c:v>
                </c:pt>
                <c:pt idx="67">
                  <c:v>11.6</c:v>
                </c:pt>
                <c:pt idx="68">
                  <c:v>12.1</c:v>
                </c:pt>
                <c:pt idx="69">
                  <c:v>15.6</c:v>
                </c:pt>
                <c:pt idx="70">
                  <c:v>12.1</c:v>
                </c:pt>
                <c:pt idx="71">
                  <c:v>11.8</c:v>
                </c:pt>
                <c:pt idx="72">
                  <c:v>12.3</c:v>
                </c:pt>
                <c:pt idx="73">
                  <c:v>14.2</c:v>
                </c:pt>
                <c:pt idx="74">
                  <c:v>11.6</c:v>
                </c:pt>
                <c:pt idx="75">
                  <c:v>13.3</c:v>
                </c:pt>
                <c:pt idx="76">
                  <c:v>13.6</c:v>
                </c:pt>
                <c:pt idx="77">
                  <c:v>12.4</c:v>
                </c:pt>
                <c:pt idx="78">
                  <c:v>13.8</c:v>
                </c:pt>
                <c:pt idx="79">
                  <c:v>11.9</c:v>
                </c:pt>
                <c:pt idx="80">
                  <c:v>14.6</c:v>
                </c:pt>
                <c:pt idx="81">
                  <c:v>15.8</c:v>
                </c:pt>
                <c:pt idx="82">
                  <c:v>15.4</c:v>
                </c:pt>
                <c:pt idx="83">
                  <c:v>12.8</c:v>
                </c:pt>
                <c:pt idx="84">
                  <c:v>12.8</c:v>
                </c:pt>
                <c:pt idx="85">
                  <c:v>15.1</c:v>
                </c:pt>
                <c:pt idx="86">
                  <c:v>11.4</c:v>
                </c:pt>
                <c:pt idx="87">
                  <c:v>19.100000000000001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370-4314-A6AA-6088C20C1593}"/>
            </c:ext>
          </c:extLst>
        </c:ser>
        <c:ser>
          <c:idx val="1"/>
          <c:order val="1"/>
          <c:tx>
            <c:v>Predicted Rating</c:v>
          </c:tx>
          <c:spPr>
            <a:ln w="19050">
              <a:noFill/>
            </a:ln>
          </c:spPr>
          <c:xVal>
            <c:numRef>
              <c:f>Sheet5!$G$2:$G$89</c:f>
              <c:numCache>
                <c:formatCode>General</c:formatCode>
                <c:ptCount val="8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</c:numCache>
            </c:numRef>
          </c:xVal>
          <c:yVal>
            <c:numRef>
              <c:f>'part 2.4'!$B$26:$B$113</c:f>
              <c:numCache>
                <c:formatCode>General</c:formatCode>
                <c:ptCount val="88"/>
                <c:pt idx="0">
                  <c:v>14.078574380165284</c:v>
                </c:pt>
                <c:pt idx="1">
                  <c:v>15.00651744719926</c:v>
                </c:pt>
                <c:pt idx="2">
                  <c:v>14.078574380165284</c:v>
                </c:pt>
                <c:pt idx="3">
                  <c:v>15.091558769513309</c:v>
                </c:pt>
                <c:pt idx="4">
                  <c:v>15.091558769513309</c:v>
                </c:pt>
                <c:pt idx="5">
                  <c:v>15.091558769513309</c:v>
                </c:pt>
                <c:pt idx="6">
                  <c:v>13.993533057851234</c:v>
                </c:pt>
                <c:pt idx="7">
                  <c:v>15.00651744719926</c:v>
                </c:pt>
                <c:pt idx="8">
                  <c:v>14.078574380165284</c:v>
                </c:pt>
                <c:pt idx="9">
                  <c:v>14.078574380165284</c:v>
                </c:pt>
                <c:pt idx="10">
                  <c:v>13.993533057851234</c:v>
                </c:pt>
                <c:pt idx="11">
                  <c:v>14.078574380165284</c:v>
                </c:pt>
                <c:pt idx="12">
                  <c:v>15.00651744719926</c:v>
                </c:pt>
                <c:pt idx="13">
                  <c:v>15.00651744719926</c:v>
                </c:pt>
                <c:pt idx="14">
                  <c:v>13.993533057851234</c:v>
                </c:pt>
                <c:pt idx="15">
                  <c:v>14.078574380165284</c:v>
                </c:pt>
                <c:pt idx="16">
                  <c:v>14.078574380165284</c:v>
                </c:pt>
                <c:pt idx="17">
                  <c:v>15.00651744719926</c:v>
                </c:pt>
                <c:pt idx="18">
                  <c:v>15.091558769513309</c:v>
                </c:pt>
                <c:pt idx="19">
                  <c:v>15.00651744719926</c:v>
                </c:pt>
                <c:pt idx="20">
                  <c:v>13.993533057851234</c:v>
                </c:pt>
                <c:pt idx="21">
                  <c:v>14.078574380165284</c:v>
                </c:pt>
                <c:pt idx="22">
                  <c:v>13.993533057851234</c:v>
                </c:pt>
                <c:pt idx="23">
                  <c:v>13.993533057851234</c:v>
                </c:pt>
                <c:pt idx="24">
                  <c:v>14.078574380165284</c:v>
                </c:pt>
                <c:pt idx="25">
                  <c:v>14.078574380165284</c:v>
                </c:pt>
                <c:pt idx="26">
                  <c:v>15.091558769513309</c:v>
                </c:pt>
                <c:pt idx="27">
                  <c:v>15.091558769513309</c:v>
                </c:pt>
                <c:pt idx="28">
                  <c:v>15.00651744719926</c:v>
                </c:pt>
                <c:pt idx="29">
                  <c:v>14.078574380165284</c:v>
                </c:pt>
                <c:pt idx="30">
                  <c:v>15.00651744719926</c:v>
                </c:pt>
                <c:pt idx="31">
                  <c:v>14.078574380165284</c:v>
                </c:pt>
                <c:pt idx="32">
                  <c:v>13.993533057851234</c:v>
                </c:pt>
                <c:pt idx="33">
                  <c:v>15.00651744719926</c:v>
                </c:pt>
                <c:pt idx="34">
                  <c:v>14.078574380165284</c:v>
                </c:pt>
                <c:pt idx="35">
                  <c:v>13.993533057851234</c:v>
                </c:pt>
                <c:pt idx="36">
                  <c:v>13.993533057851234</c:v>
                </c:pt>
                <c:pt idx="37">
                  <c:v>13.993533057851234</c:v>
                </c:pt>
                <c:pt idx="38">
                  <c:v>14.078574380165284</c:v>
                </c:pt>
                <c:pt idx="39">
                  <c:v>15.00651744719926</c:v>
                </c:pt>
                <c:pt idx="40">
                  <c:v>15.00651744719926</c:v>
                </c:pt>
                <c:pt idx="41">
                  <c:v>15.00651744719926</c:v>
                </c:pt>
                <c:pt idx="42">
                  <c:v>14.078574380165284</c:v>
                </c:pt>
                <c:pt idx="43">
                  <c:v>15.00651744719926</c:v>
                </c:pt>
                <c:pt idx="44">
                  <c:v>14.078574380165284</c:v>
                </c:pt>
                <c:pt idx="45">
                  <c:v>13.993533057851234</c:v>
                </c:pt>
                <c:pt idx="46">
                  <c:v>13.993533057851234</c:v>
                </c:pt>
                <c:pt idx="47">
                  <c:v>15.00651744719926</c:v>
                </c:pt>
                <c:pt idx="48">
                  <c:v>15.00651744719926</c:v>
                </c:pt>
                <c:pt idx="49">
                  <c:v>15.00651744719926</c:v>
                </c:pt>
                <c:pt idx="50">
                  <c:v>14.078574380165284</c:v>
                </c:pt>
                <c:pt idx="51">
                  <c:v>14.078574380165284</c:v>
                </c:pt>
                <c:pt idx="52">
                  <c:v>15.00651744719926</c:v>
                </c:pt>
                <c:pt idx="53">
                  <c:v>14.163615702479333</c:v>
                </c:pt>
                <c:pt idx="54">
                  <c:v>14.163615702479333</c:v>
                </c:pt>
                <c:pt idx="55">
                  <c:v>13.993533057851234</c:v>
                </c:pt>
                <c:pt idx="56">
                  <c:v>13.993533057851234</c:v>
                </c:pt>
                <c:pt idx="57">
                  <c:v>14.078574380165284</c:v>
                </c:pt>
                <c:pt idx="58">
                  <c:v>14.078574380165284</c:v>
                </c:pt>
                <c:pt idx="59">
                  <c:v>15.00651744719926</c:v>
                </c:pt>
                <c:pt idx="60">
                  <c:v>14.078574380165284</c:v>
                </c:pt>
                <c:pt idx="61">
                  <c:v>15.00651744719926</c:v>
                </c:pt>
                <c:pt idx="62">
                  <c:v>15.00651744719926</c:v>
                </c:pt>
                <c:pt idx="63">
                  <c:v>15.00651744719926</c:v>
                </c:pt>
                <c:pt idx="64">
                  <c:v>15.091558769513309</c:v>
                </c:pt>
                <c:pt idx="65">
                  <c:v>14.078574380165284</c:v>
                </c:pt>
                <c:pt idx="66">
                  <c:v>15.00651744719926</c:v>
                </c:pt>
                <c:pt idx="67">
                  <c:v>13.993533057851234</c:v>
                </c:pt>
                <c:pt idx="68">
                  <c:v>13.993533057851234</c:v>
                </c:pt>
                <c:pt idx="69">
                  <c:v>13.993533057851234</c:v>
                </c:pt>
                <c:pt idx="70">
                  <c:v>14.078574380165284</c:v>
                </c:pt>
                <c:pt idx="71">
                  <c:v>13.993533057851234</c:v>
                </c:pt>
                <c:pt idx="72">
                  <c:v>13.993533057851234</c:v>
                </c:pt>
                <c:pt idx="73">
                  <c:v>15.091558769513309</c:v>
                </c:pt>
                <c:pt idx="74">
                  <c:v>13.993533057851234</c:v>
                </c:pt>
                <c:pt idx="75">
                  <c:v>15.00651744719926</c:v>
                </c:pt>
                <c:pt idx="76">
                  <c:v>15.00651744719926</c:v>
                </c:pt>
                <c:pt idx="77">
                  <c:v>14.078574380165284</c:v>
                </c:pt>
                <c:pt idx="78">
                  <c:v>15.00651744719926</c:v>
                </c:pt>
                <c:pt idx="79">
                  <c:v>15.00651744719926</c:v>
                </c:pt>
                <c:pt idx="80">
                  <c:v>13.993533057851234</c:v>
                </c:pt>
                <c:pt idx="81">
                  <c:v>15.091558769513309</c:v>
                </c:pt>
                <c:pt idx="82">
                  <c:v>14.078574380165284</c:v>
                </c:pt>
                <c:pt idx="83">
                  <c:v>14.078574380165284</c:v>
                </c:pt>
                <c:pt idx="84">
                  <c:v>13.993533057851234</c:v>
                </c:pt>
                <c:pt idx="85">
                  <c:v>13.993533057851234</c:v>
                </c:pt>
                <c:pt idx="86">
                  <c:v>14.078574380165284</c:v>
                </c:pt>
                <c:pt idx="87">
                  <c:v>15.00651744719926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370-4314-A6AA-6088C20C1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4546888"/>
        <c:axId val="434547544"/>
      </c:scatterChart>
      <c:valAx>
        <c:axId val="434546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Fact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34547544"/>
        <c:crosses val="autoZero"/>
        <c:crossBetween val="midCat"/>
      </c:valAx>
      <c:valAx>
        <c:axId val="434547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Rating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345468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Stars Line Fit 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Rating</c:v>
          </c:tx>
          <c:spPr>
            <a:ln w="19050">
              <a:noFill/>
            </a:ln>
          </c:spPr>
          <c:xVal>
            <c:numRef>
              <c:f>Sheet5!$H$2:$H$89</c:f>
              <c:numCache>
                <c:formatCode>General</c:formatCode>
                <c:ptCount val="8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2</c:v>
                </c:pt>
                <c:pt idx="54">
                  <c:v>2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</c:numCache>
            </c:numRef>
          </c:xVal>
          <c:yVal>
            <c:numRef>
              <c:f>Sheet5!$F$2:$F$89</c:f>
              <c:numCache>
                <c:formatCode>General</c:formatCode>
                <c:ptCount val="88"/>
                <c:pt idx="0">
                  <c:v>15.6</c:v>
                </c:pt>
                <c:pt idx="1">
                  <c:v>10.8</c:v>
                </c:pt>
                <c:pt idx="2">
                  <c:v>14.1</c:v>
                </c:pt>
                <c:pt idx="3">
                  <c:v>16.8</c:v>
                </c:pt>
                <c:pt idx="4">
                  <c:v>14.3</c:v>
                </c:pt>
                <c:pt idx="5">
                  <c:v>17.100000000000001</c:v>
                </c:pt>
                <c:pt idx="6">
                  <c:v>15.8</c:v>
                </c:pt>
                <c:pt idx="7">
                  <c:v>16.2</c:v>
                </c:pt>
                <c:pt idx="8">
                  <c:v>12.6</c:v>
                </c:pt>
                <c:pt idx="9">
                  <c:v>13.5</c:v>
                </c:pt>
                <c:pt idx="10">
                  <c:v>15.6</c:v>
                </c:pt>
                <c:pt idx="11">
                  <c:v>12.1</c:v>
                </c:pt>
                <c:pt idx="12">
                  <c:v>15.8</c:v>
                </c:pt>
                <c:pt idx="13">
                  <c:v>15</c:v>
                </c:pt>
                <c:pt idx="14">
                  <c:v>16.3</c:v>
                </c:pt>
                <c:pt idx="15">
                  <c:v>13.3</c:v>
                </c:pt>
                <c:pt idx="16">
                  <c:v>10.8</c:v>
                </c:pt>
                <c:pt idx="17">
                  <c:v>14.4</c:v>
                </c:pt>
                <c:pt idx="18">
                  <c:v>14.4</c:v>
                </c:pt>
                <c:pt idx="19">
                  <c:v>13.6</c:v>
                </c:pt>
                <c:pt idx="20">
                  <c:v>14.6</c:v>
                </c:pt>
                <c:pt idx="21">
                  <c:v>10.8</c:v>
                </c:pt>
                <c:pt idx="22">
                  <c:v>16.2</c:v>
                </c:pt>
                <c:pt idx="23">
                  <c:v>12.8</c:v>
                </c:pt>
                <c:pt idx="24">
                  <c:v>16</c:v>
                </c:pt>
                <c:pt idx="25">
                  <c:v>18.899999999999999</c:v>
                </c:pt>
                <c:pt idx="26">
                  <c:v>17.600000000000001</c:v>
                </c:pt>
                <c:pt idx="27">
                  <c:v>19.5</c:v>
                </c:pt>
                <c:pt idx="28">
                  <c:v>16.899999999999999</c:v>
                </c:pt>
                <c:pt idx="29">
                  <c:v>16.3</c:v>
                </c:pt>
                <c:pt idx="30">
                  <c:v>15.8</c:v>
                </c:pt>
                <c:pt idx="31">
                  <c:v>17.100000000000001</c:v>
                </c:pt>
                <c:pt idx="32">
                  <c:v>15.8</c:v>
                </c:pt>
                <c:pt idx="33">
                  <c:v>16</c:v>
                </c:pt>
                <c:pt idx="34">
                  <c:v>11.7</c:v>
                </c:pt>
                <c:pt idx="35">
                  <c:v>14.2</c:v>
                </c:pt>
                <c:pt idx="36">
                  <c:v>18.100000000000001</c:v>
                </c:pt>
                <c:pt idx="37">
                  <c:v>15.2</c:v>
                </c:pt>
                <c:pt idx="38">
                  <c:v>13.3</c:v>
                </c:pt>
                <c:pt idx="39">
                  <c:v>15.5</c:v>
                </c:pt>
                <c:pt idx="40">
                  <c:v>16.600000000000001</c:v>
                </c:pt>
                <c:pt idx="41">
                  <c:v>16.3</c:v>
                </c:pt>
                <c:pt idx="42">
                  <c:v>16.5</c:v>
                </c:pt>
                <c:pt idx="43">
                  <c:v>16.8</c:v>
                </c:pt>
                <c:pt idx="44">
                  <c:v>15.4</c:v>
                </c:pt>
                <c:pt idx="45">
                  <c:v>14.7</c:v>
                </c:pt>
                <c:pt idx="46">
                  <c:v>15.5</c:v>
                </c:pt>
                <c:pt idx="47">
                  <c:v>14.7</c:v>
                </c:pt>
                <c:pt idx="48">
                  <c:v>15.9</c:v>
                </c:pt>
                <c:pt idx="49">
                  <c:v>13.8</c:v>
                </c:pt>
                <c:pt idx="50">
                  <c:v>14.9</c:v>
                </c:pt>
                <c:pt idx="51">
                  <c:v>12.9</c:v>
                </c:pt>
                <c:pt idx="52">
                  <c:v>15.4</c:v>
                </c:pt>
                <c:pt idx="53">
                  <c:v>14.5</c:v>
                </c:pt>
                <c:pt idx="54">
                  <c:v>12.6</c:v>
                </c:pt>
                <c:pt idx="55">
                  <c:v>11.8</c:v>
                </c:pt>
                <c:pt idx="56">
                  <c:v>12.8</c:v>
                </c:pt>
                <c:pt idx="57">
                  <c:v>16.8</c:v>
                </c:pt>
                <c:pt idx="58">
                  <c:v>14</c:v>
                </c:pt>
                <c:pt idx="59">
                  <c:v>11.3</c:v>
                </c:pt>
                <c:pt idx="60">
                  <c:v>12.4</c:v>
                </c:pt>
                <c:pt idx="61">
                  <c:v>12.9</c:v>
                </c:pt>
                <c:pt idx="62">
                  <c:v>13.2</c:v>
                </c:pt>
                <c:pt idx="63">
                  <c:v>12.8</c:v>
                </c:pt>
                <c:pt idx="64">
                  <c:v>12.4</c:v>
                </c:pt>
                <c:pt idx="65">
                  <c:v>13.2</c:v>
                </c:pt>
                <c:pt idx="66">
                  <c:v>17.5</c:v>
                </c:pt>
                <c:pt idx="67">
                  <c:v>11.6</c:v>
                </c:pt>
                <c:pt idx="68">
                  <c:v>12.1</c:v>
                </c:pt>
                <c:pt idx="69">
                  <c:v>15.6</c:v>
                </c:pt>
                <c:pt idx="70">
                  <c:v>12.1</c:v>
                </c:pt>
                <c:pt idx="71">
                  <c:v>11.8</c:v>
                </c:pt>
                <c:pt idx="72">
                  <c:v>12.3</c:v>
                </c:pt>
                <c:pt idx="73">
                  <c:v>14.2</c:v>
                </c:pt>
                <c:pt idx="74">
                  <c:v>11.6</c:v>
                </c:pt>
                <c:pt idx="75">
                  <c:v>13.3</c:v>
                </c:pt>
                <c:pt idx="76">
                  <c:v>13.6</c:v>
                </c:pt>
                <c:pt idx="77">
                  <c:v>12.4</c:v>
                </c:pt>
                <c:pt idx="78">
                  <c:v>13.8</c:v>
                </c:pt>
                <c:pt idx="79">
                  <c:v>11.9</c:v>
                </c:pt>
                <c:pt idx="80">
                  <c:v>14.6</c:v>
                </c:pt>
                <c:pt idx="81">
                  <c:v>15.8</c:v>
                </c:pt>
                <c:pt idx="82">
                  <c:v>15.4</c:v>
                </c:pt>
                <c:pt idx="83">
                  <c:v>12.8</c:v>
                </c:pt>
                <c:pt idx="84">
                  <c:v>12.8</c:v>
                </c:pt>
                <c:pt idx="85">
                  <c:v>15.1</c:v>
                </c:pt>
                <c:pt idx="86">
                  <c:v>11.4</c:v>
                </c:pt>
                <c:pt idx="87">
                  <c:v>19.100000000000001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EA2-48EC-8558-0A580AA88BBE}"/>
            </c:ext>
          </c:extLst>
        </c:ser>
        <c:ser>
          <c:idx val="1"/>
          <c:order val="1"/>
          <c:tx>
            <c:v>Predicted Rating</c:v>
          </c:tx>
          <c:spPr>
            <a:ln w="19050">
              <a:noFill/>
            </a:ln>
          </c:spPr>
          <c:xVal>
            <c:numRef>
              <c:f>Sheet5!$H$2:$H$89</c:f>
              <c:numCache>
                <c:formatCode>General</c:formatCode>
                <c:ptCount val="8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2</c:v>
                </c:pt>
                <c:pt idx="54">
                  <c:v>2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</c:numCache>
            </c:numRef>
          </c:xVal>
          <c:yVal>
            <c:numRef>
              <c:f>'part 2.4'!$B$26:$B$113</c:f>
              <c:numCache>
                <c:formatCode>General</c:formatCode>
                <c:ptCount val="88"/>
                <c:pt idx="0">
                  <c:v>14.078574380165284</c:v>
                </c:pt>
                <c:pt idx="1">
                  <c:v>15.00651744719926</c:v>
                </c:pt>
                <c:pt idx="2">
                  <c:v>14.078574380165284</c:v>
                </c:pt>
                <c:pt idx="3">
                  <c:v>15.091558769513309</c:v>
                </c:pt>
                <c:pt idx="4">
                  <c:v>15.091558769513309</c:v>
                </c:pt>
                <c:pt idx="5">
                  <c:v>15.091558769513309</c:v>
                </c:pt>
                <c:pt idx="6">
                  <c:v>13.993533057851234</c:v>
                </c:pt>
                <c:pt idx="7">
                  <c:v>15.00651744719926</c:v>
                </c:pt>
                <c:pt idx="8">
                  <c:v>14.078574380165284</c:v>
                </c:pt>
                <c:pt idx="9">
                  <c:v>14.078574380165284</c:v>
                </c:pt>
                <c:pt idx="10">
                  <c:v>13.993533057851234</c:v>
                </c:pt>
                <c:pt idx="11">
                  <c:v>14.078574380165284</c:v>
                </c:pt>
                <c:pt idx="12">
                  <c:v>15.00651744719926</c:v>
                </c:pt>
                <c:pt idx="13">
                  <c:v>15.00651744719926</c:v>
                </c:pt>
                <c:pt idx="14">
                  <c:v>13.993533057851234</c:v>
                </c:pt>
                <c:pt idx="15">
                  <c:v>14.078574380165284</c:v>
                </c:pt>
                <c:pt idx="16">
                  <c:v>14.078574380165284</c:v>
                </c:pt>
                <c:pt idx="17">
                  <c:v>15.00651744719926</c:v>
                </c:pt>
                <c:pt idx="18">
                  <c:v>15.091558769513309</c:v>
                </c:pt>
                <c:pt idx="19">
                  <c:v>15.00651744719926</c:v>
                </c:pt>
                <c:pt idx="20">
                  <c:v>13.993533057851234</c:v>
                </c:pt>
                <c:pt idx="21">
                  <c:v>14.078574380165284</c:v>
                </c:pt>
                <c:pt idx="22">
                  <c:v>13.993533057851234</c:v>
                </c:pt>
                <c:pt idx="23">
                  <c:v>13.993533057851234</c:v>
                </c:pt>
                <c:pt idx="24">
                  <c:v>14.078574380165284</c:v>
                </c:pt>
                <c:pt idx="25">
                  <c:v>14.078574380165284</c:v>
                </c:pt>
                <c:pt idx="26">
                  <c:v>15.091558769513309</c:v>
                </c:pt>
                <c:pt idx="27">
                  <c:v>15.091558769513309</c:v>
                </c:pt>
                <c:pt idx="28">
                  <c:v>15.00651744719926</c:v>
                </c:pt>
                <c:pt idx="29">
                  <c:v>14.078574380165284</c:v>
                </c:pt>
                <c:pt idx="30">
                  <c:v>15.00651744719926</c:v>
                </c:pt>
                <c:pt idx="31">
                  <c:v>14.078574380165284</c:v>
                </c:pt>
                <c:pt idx="32">
                  <c:v>13.993533057851234</c:v>
                </c:pt>
                <c:pt idx="33">
                  <c:v>15.00651744719926</c:v>
                </c:pt>
                <c:pt idx="34">
                  <c:v>14.078574380165284</c:v>
                </c:pt>
                <c:pt idx="35">
                  <c:v>13.993533057851234</c:v>
                </c:pt>
                <c:pt idx="36">
                  <c:v>13.993533057851234</c:v>
                </c:pt>
                <c:pt idx="37">
                  <c:v>13.993533057851234</c:v>
                </c:pt>
                <c:pt idx="38">
                  <c:v>14.078574380165284</c:v>
                </c:pt>
                <c:pt idx="39">
                  <c:v>15.00651744719926</c:v>
                </c:pt>
                <c:pt idx="40">
                  <c:v>15.00651744719926</c:v>
                </c:pt>
                <c:pt idx="41">
                  <c:v>15.00651744719926</c:v>
                </c:pt>
                <c:pt idx="42">
                  <c:v>14.078574380165284</c:v>
                </c:pt>
                <c:pt idx="43">
                  <c:v>15.00651744719926</c:v>
                </c:pt>
                <c:pt idx="44">
                  <c:v>14.078574380165284</c:v>
                </c:pt>
                <c:pt idx="45">
                  <c:v>13.993533057851234</c:v>
                </c:pt>
                <c:pt idx="46">
                  <c:v>13.993533057851234</c:v>
                </c:pt>
                <c:pt idx="47">
                  <c:v>15.00651744719926</c:v>
                </c:pt>
                <c:pt idx="48">
                  <c:v>15.00651744719926</c:v>
                </c:pt>
                <c:pt idx="49">
                  <c:v>15.00651744719926</c:v>
                </c:pt>
                <c:pt idx="50">
                  <c:v>14.078574380165284</c:v>
                </c:pt>
                <c:pt idx="51">
                  <c:v>14.078574380165284</c:v>
                </c:pt>
                <c:pt idx="52">
                  <c:v>15.00651744719926</c:v>
                </c:pt>
                <c:pt idx="53">
                  <c:v>14.163615702479333</c:v>
                </c:pt>
                <c:pt idx="54">
                  <c:v>14.163615702479333</c:v>
                </c:pt>
                <c:pt idx="55">
                  <c:v>13.993533057851234</c:v>
                </c:pt>
                <c:pt idx="56">
                  <c:v>13.993533057851234</c:v>
                </c:pt>
                <c:pt idx="57">
                  <c:v>14.078574380165284</c:v>
                </c:pt>
                <c:pt idx="58">
                  <c:v>14.078574380165284</c:v>
                </c:pt>
                <c:pt idx="59">
                  <c:v>15.00651744719926</c:v>
                </c:pt>
                <c:pt idx="60">
                  <c:v>14.078574380165284</c:v>
                </c:pt>
                <c:pt idx="61">
                  <c:v>15.00651744719926</c:v>
                </c:pt>
                <c:pt idx="62">
                  <c:v>15.00651744719926</c:v>
                </c:pt>
                <c:pt idx="63">
                  <c:v>15.00651744719926</c:v>
                </c:pt>
                <c:pt idx="64">
                  <c:v>15.091558769513309</c:v>
                </c:pt>
                <c:pt idx="65">
                  <c:v>14.078574380165284</c:v>
                </c:pt>
                <c:pt idx="66">
                  <c:v>15.00651744719926</c:v>
                </c:pt>
                <c:pt idx="67">
                  <c:v>13.993533057851234</c:v>
                </c:pt>
                <c:pt idx="68">
                  <c:v>13.993533057851234</c:v>
                </c:pt>
                <c:pt idx="69">
                  <c:v>13.993533057851234</c:v>
                </c:pt>
                <c:pt idx="70">
                  <c:v>14.078574380165284</c:v>
                </c:pt>
                <c:pt idx="71">
                  <c:v>13.993533057851234</c:v>
                </c:pt>
                <c:pt idx="72">
                  <c:v>13.993533057851234</c:v>
                </c:pt>
                <c:pt idx="73">
                  <c:v>15.091558769513309</c:v>
                </c:pt>
                <c:pt idx="74">
                  <c:v>13.993533057851234</c:v>
                </c:pt>
                <c:pt idx="75">
                  <c:v>15.00651744719926</c:v>
                </c:pt>
                <c:pt idx="76">
                  <c:v>15.00651744719926</c:v>
                </c:pt>
                <c:pt idx="77">
                  <c:v>14.078574380165284</c:v>
                </c:pt>
                <c:pt idx="78">
                  <c:v>15.00651744719926</c:v>
                </c:pt>
                <c:pt idx="79">
                  <c:v>15.00651744719926</c:v>
                </c:pt>
                <c:pt idx="80">
                  <c:v>13.993533057851234</c:v>
                </c:pt>
                <c:pt idx="81">
                  <c:v>15.091558769513309</c:v>
                </c:pt>
                <c:pt idx="82">
                  <c:v>14.078574380165284</c:v>
                </c:pt>
                <c:pt idx="83">
                  <c:v>14.078574380165284</c:v>
                </c:pt>
                <c:pt idx="84">
                  <c:v>13.993533057851234</c:v>
                </c:pt>
                <c:pt idx="85">
                  <c:v>13.993533057851234</c:v>
                </c:pt>
                <c:pt idx="86">
                  <c:v>14.078574380165284</c:v>
                </c:pt>
                <c:pt idx="87">
                  <c:v>15.00651744719926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EA2-48EC-8558-0A580AA88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4546888"/>
        <c:axId val="554421624"/>
      </c:scatterChart>
      <c:valAx>
        <c:axId val="434546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Stars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54421624"/>
        <c:crosses val="autoZero"/>
        <c:crossBetween val="midCat"/>
      </c:valAx>
      <c:valAx>
        <c:axId val="5544216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Rating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345468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 Line Fit  Plot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'part 2 2'!$J$4:$J$15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'part 2 2'!$I$4:$I$15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C06-4E15-B3B3-41B1BA667287}"/>
            </c:ext>
          </c:extLst>
        </c:ser>
        <c:ser>
          <c:idx val="1"/>
          <c:order val="1"/>
          <c:tx>
            <c:v>Predicted 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2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'part 2 2'!$J$4:$J$15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'Part 2.q2'!$B$25:$B$36</c:f>
              <c:numCache>
                <c:formatCode>General</c:formatCode>
                <c:ptCount val="12"/>
                <c:pt idx="0">
                  <c:v>13.090384615384616</c:v>
                </c:pt>
                <c:pt idx="1">
                  <c:v>13.134860139860141</c:v>
                </c:pt>
                <c:pt idx="2">
                  <c:v>13.179335664335666</c:v>
                </c:pt>
                <c:pt idx="3">
                  <c:v>13.22381118881119</c:v>
                </c:pt>
                <c:pt idx="4">
                  <c:v>13.268286713286715</c:v>
                </c:pt>
                <c:pt idx="5">
                  <c:v>13.312762237762238</c:v>
                </c:pt>
                <c:pt idx="6">
                  <c:v>13.357237762237762</c:v>
                </c:pt>
                <c:pt idx="7">
                  <c:v>13.401713286713287</c:v>
                </c:pt>
                <c:pt idx="8">
                  <c:v>13.446188811188811</c:v>
                </c:pt>
                <c:pt idx="9">
                  <c:v>13.490664335664336</c:v>
                </c:pt>
                <c:pt idx="10">
                  <c:v>13.535139860139861</c:v>
                </c:pt>
                <c:pt idx="11">
                  <c:v>13.579615384615385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C06-4E15-B3B3-41B1BA667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079736"/>
        <c:axId val="556078752"/>
      </c:scatterChart>
      <c:valAx>
        <c:axId val="556079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0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78752"/>
        <c:crosses val="autoZero"/>
        <c:crossBetween val="midCat"/>
      </c:valAx>
      <c:valAx>
        <c:axId val="55607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0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79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rating</c:v>
          </c:tx>
          <c:spPr>
            <a:ln w="19050">
              <a:noFill/>
            </a:ln>
          </c:spPr>
          <c:xVal>
            <c:numRef>
              <c:f>'part 2 2'!$D$2:$D$31</c:f>
              <c:numCache>
                <c:formatCode>General</c:formatCode>
                <c:ptCount val="3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</c:numCache>
            </c:numRef>
          </c:xVal>
          <c:yVal>
            <c:numRef>
              <c:f>'part 2 2'!$F$2:$F$31</c:f>
              <c:numCache>
                <c:formatCode>General</c:formatCode>
                <c:ptCount val="30"/>
                <c:pt idx="0">
                  <c:v>14</c:v>
                </c:pt>
                <c:pt idx="1">
                  <c:v>11.3</c:v>
                </c:pt>
                <c:pt idx="2">
                  <c:v>12.4</c:v>
                </c:pt>
                <c:pt idx="3">
                  <c:v>12.9</c:v>
                </c:pt>
                <c:pt idx="4">
                  <c:v>13.2</c:v>
                </c:pt>
                <c:pt idx="5">
                  <c:v>12.8</c:v>
                </c:pt>
                <c:pt idx="6">
                  <c:v>12.4</c:v>
                </c:pt>
                <c:pt idx="7">
                  <c:v>13.2</c:v>
                </c:pt>
                <c:pt idx="8">
                  <c:v>17.5</c:v>
                </c:pt>
                <c:pt idx="9">
                  <c:v>11.6</c:v>
                </c:pt>
                <c:pt idx="10">
                  <c:v>12.1</c:v>
                </c:pt>
                <c:pt idx="11">
                  <c:v>15.6</c:v>
                </c:pt>
                <c:pt idx="12">
                  <c:v>12.1</c:v>
                </c:pt>
                <c:pt idx="13">
                  <c:v>11.8</c:v>
                </c:pt>
                <c:pt idx="14">
                  <c:v>12.3</c:v>
                </c:pt>
                <c:pt idx="15">
                  <c:v>14.2</c:v>
                </c:pt>
                <c:pt idx="16">
                  <c:v>11.6</c:v>
                </c:pt>
                <c:pt idx="17">
                  <c:v>13.3</c:v>
                </c:pt>
                <c:pt idx="18">
                  <c:v>13.6</c:v>
                </c:pt>
                <c:pt idx="19">
                  <c:v>12.4</c:v>
                </c:pt>
                <c:pt idx="20">
                  <c:v>13.8</c:v>
                </c:pt>
                <c:pt idx="21">
                  <c:v>11.9</c:v>
                </c:pt>
                <c:pt idx="22">
                  <c:v>14.6</c:v>
                </c:pt>
                <c:pt idx="23">
                  <c:v>15.8</c:v>
                </c:pt>
                <c:pt idx="24">
                  <c:v>15.4</c:v>
                </c:pt>
                <c:pt idx="25">
                  <c:v>12.8</c:v>
                </c:pt>
                <c:pt idx="26">
                  <c:v>12.8</c:v>
                </c:pt>
                <c:pt idx="27">
                  <c:v>15.1</c:v>
                </c:pt>
                <c:pt idx="28">
                  <c:v>11.4</c:v>
                </c:pt>
                <c:pt idx="29">
                  <c:v>19.100000000000001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AE4-477D-BE65-56D0491FBC9A}"/>
            </c:ext>
          </c:extLst>
        </c:ser>
        <c:ser>
          <c:idx val="1"/>
          <c:order val="1"/>
          <c:tx>
            <c:v>Predicted rating</c:v>
          </c:tx>
          <c:spPr>
            <a:ln w="19050">
              <a:noFill/>
            </a:ln>
          </c:spPr>
          <c:xVal>
            <c:numRef>
              <c:f>'part 2 2'!$D$2:$D$31</c:f>
              <c:numCache>
                <c:formatCode>General</c:formatCode>
                <c:ptCount val="3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</c:numCache>
            </c:numRef>
          </c:xVal>
          <c:yVal>
            <c:numRef>
              <c:f>Sheet7!$B$25:$B$54</c:f>
              <c:numCache>
                <c:formatCode>General</c:formatCode>
                <c:ptCount val="30"/>
                <c:pt idx="0">
                  <c:v>13.281818181818185</c:v>
                </c:pt>
                <c:pt idx="1">
                  <c:v>13.52105263157895</c:v>
                </c:pt>
                <c:pt idx="2">
                  <c:v>13.281818181818185</c:v>
                </c:pt>
                <c:pt idx="3">
                  <c:v>13.52105263157895</c:v>
                </c:pt>
                <c:pt idx="4">
                  <c:v>13.52105263157895</c:v>
                </c:pt>
                <c:pt idx="5">
                  <c:v>13.52105263157895</c:v>
                </c:pt>
                <c:pt idx="6">
                  <c:v>13.281818181818185</c:v>
                </c:pt>
                <c:pt idx="7">
                  <c:v>13.281818181818185</c:v>
                </c:pt>
                <c:pt idx="8">
                  <c:v>13.52105263157895</c:v>
                </c:pt>
                <c:pt idx="9">
                  <c:v>13.52105263157895</c:v>
                </c:pt>
                <c:pt idx="10">
                  <c:v>13.52105263157895</c:v>
                </c:pt>
                <c:pt idx="11">
                  <c:v>13.52105263157895</c:v>
                </c:pt>
                <c:pt idx="12">
                  <c:v>13.281818181818185</c:v>
                </c:pt>
                <c:pt idx="13">
                  <c:v>13.52105263157895</c:v>
                </c:pt>
                <c:pt idx="14">
                  <c:v>13.52105263157895</c:v>
                </c:pt>
                <c:pt idx="15">
                  <c:v>13.281818181818185</c:v>
                </c:pt>
                <c:pt idx="16">
                  <c:v>13.52105263157895</c:v>
                </c:pt>
                <c:pt idx="17">
                  <c:v>13.52105263157895</c:v>
                </c:pt>
                <c:pt idx="18">
                  <c:v>13.52105263157895</c:v>
                </c:pt>
                <c:pt idx="19">
                  <c:v>13.281818181818185</c:v>
                </c:pt>
                <c:pt idx="20">
                  <c:v>13.52105263157895</c:v>
                </c:pt>
                <c:pt idx="21">
                  <c:v>13.52105263157895</c:v>
                </c:pt>
                <c:pt idx="22">
                  <c:v>13.52105263157895</c:v>
                </c:pt>
                <c:pt idx="23">
                  <c:v>13.281818181818185</c:v>
                </c:pt>
                <c:pt idx="24">
                  <c:v>13.281818181818185</c:v>
                </c:pt>
                <c:pt idx="25">
                  <c:v>13.281818181818185</c:v>
                </c:pt>
                <c:pt idx="26">
                  <c:v>13.52105263157895</c:v>
                </c:pt>
                <c:pt idx="27">
                  <c:v>13.52105263157895</c:v>
                </c:pt>
                <c:pt idx="28">
                  <c:v>13.281818181818185</c:v>
                </c:pt>
                <c:pt idx="29">
                  <c:v>13.52105263157895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AE4-477D-BE65-56D0491FB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5967232"/>
        <c:axId val="555965920"/>
      </c:scatterChart>
      <c:valAx>
        <c:axId val="5559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55965920"/>
        <c:crosses val="autoZero"/>
        <c:crossBetween val="midCat"/>
      </c:valAx>
      <c:valAx>
        <c:axId val="555965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5559672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 a graph of monthlyrating versus number of  months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3456517935258092"/>
                  <c:y val="-5.649241761446487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="1" baseline="0"/>
                      <a:t>y = 0.4746x + 9.4619</a:t>
                    </a:r>
                    <a:br>
                      <a:rPr lang="en-US" b="1" baseline="0"/>
                    </a:br>
                    <a:r>
                      <a:rPr lang="en-US" b="1" baseline="0"/>
                      <a:t>R² = 0.2149</a:t>
                    </a:r>
                    <a:endParaRPr lang="en-US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'part 2 2'!$J$3:$J$15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xVal>
          <c:yVal>
            <c:numRef>
              <c:f>'part 2 2'!$K$3:$K$15</c:f>
              <c:numCache>
                <c:formatCode>General</c:formatCode>
                <c:ptCount val="13"/>
                <c:pt idx="0">
                  <c:v>0</c:v>
                </c:pt>
                <c:pt idx="1">
                  <c:v>12.65</c:v>
                </c:pt>
                <c:pt idx="2">
                  <c:v>13.25</c:v>
                </c:pt>
                <c:pt idx="3">
                  <c:v>14.6</c:v>
                </c:pt>
                <c:pt idx="4">
                  <c:v>15.6</c:v>
                </c:pt>
                <c:pt idx="5">
                  <c:v>12.67</c:v>
                </c:pt>
                <c:pt idx="6">
                  <c:v>12.2</c:v>
                </c:pt>
                <c:pt idx="7">
                  <c:v>10.25</c:v>
                </c:pt>
                <c:pt idx="8">
                  <c:v>12.83</c:v>
                </c:pt>
                <c:pt idx="9">
                  <c:v>12.7</c:v>
                </c:pt>
                <c:pt idx="10">
                  <c:v>15.27</c:v>
                </c:pt>
                <c:pt idx="11">
                  <c:v>12.8</c:v>
                </c:pt>
                <c:pt idx="12">
                  <c:v>15.2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02-43B6-8F21-7E348B5B7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322136"/>
        <c:axId val="475316888"/>
      </c:scatterChart>
      <c:valAx>
        <c:axId val="475322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316888"/>
        <c:crosses val="autoZero"/>
        <c:crossBetween val="midCat"/>
      </c:valAx>
      <c:valAx>
        <c:axId val="475316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322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514349</xdr:colOff>
      <xdr:row>0</xdr:row>
      <xdr:rowOff>752475</xdr:rowOff>
    </xdr:from>
    <xdr:to>
      <xdr:col>10</xdr:col>
      <xdr:colOff>390524</xdr:colOff>
      <xdr:row>13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542924</xdr:colOff>
      <xdr:row>15</xdr:row>
      <xdr:rowOff>95249</xdr:rowOff>
    </xdr:from>
    <xdr:to>
      <xdr:col>12</xdr:col>
      <xdr:colOff>190499</xdr:colOff>
      <xdr:row>36</xdr:row>
      <xdr:rowOff>19050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266700</xdr:colOff>
      <xdr:row>7</xdr:row>
      <xdr:rowOff>123825</xdr:rowOff>
    </xdr:from>
    <xdr:to>
      <xdr:col>18</xdr:col>
      <xdr:colOff>552450</xdr:colOff>
      <xdr:row>18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180975</xdr:rowOff>
    </xdr:from>
    <xdr:to>
      <xdr:col>15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476250</xdr:colOff>
      <xdr:row>11</xdr:row>
      <xdr:rowOff>66675</xdr:rowOff>
    </xdr:from>
    <xdr:to>
      <xdr:col>17</xdr:col>
      <xdr:colOff>476250</xdr:colOff>
      <xdr:row>21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1</xdr:row>
      <xdr:rowOff>180975</xdr:rowOff>
    </xdr:from>
    <xdr:to>
      <xdr:col>14</xdr:col>
      <xdr:colOff>409575</xdr:colOff>
      <xdr:row>11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180975</xdr:rowOff>
    </xdr:from>
    <xdr:to>
      <xdr:col>15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223837</xdr:colOff>
      <xdr:row>0</xdr:row>
      <xdr:rowOff>180975</xdr:rowOff>
    </xdr:from>
    <xdr:to>
      <xdr:col>18</xdr:col>
      <xdr:colOff>528637</xdr:colOff>
      <xdr:row>14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opLeftCell="A12" workbookViewId="0">
      <selection activeCell="E2" sqref="E2"/>
    </sheetView>
  </sheetViews>
  <sheetFormatPr defaultRowHeight="15"/>
  <cols>
    <col min="3" max="3" width="18.5703125" customWidth="1"/>
  </cols>
  <sheetData>
    <row r="1" spans="2:3" ht="56.25">
      <c r="B1" s="1" t="s">
        <v>0</v>
      </c>
      <c r="C1" s="1" t="s">
        <v>1</v>
      </c>
    </row>
    <row r="2" spans="2:3" ht="18.75">
      <c r="B2" s="2">
        <v>1</v>
      </c>
      <c r="C2" s="3">
        <v>55022</v>
      </c>
    </row>
    <row r="3" spans="2:3" ht="18.75">
      <c r="B3" s="2">
        <v>2</v>
      </c>
      <c r="C3" s="3">
        <v>55921</v>
      </c>
    </row>
    <row r="4" spans="2:3" ht="18.75">
      <c r="B4" s="2">
        <v>3</v>
      </c>
      <c r="C4" s="3">
        <v>64182</v>
      </c>
    </row>
    <row r="5" spans="2:3" ht="18.75">
      <c r="B5" s="2">
        <v>4</v>
      </c>
      <c r="C5" s="3">
        <v>76003</v>
      </c>
    </row>
    <row r="6" spans="2:3" ht="18.75">
      <c r="B6" s="2">
        <v>5</v>
      </c>
      <c r="C6" s="3">
        <v>87327</v>
      </c>
    </row>
    <row r="7" spans="2:3" ht="18.75">
      <c r="B7" s="2">
        <v>6</v>
      </c>
      <c r="C7" s="3">
        <v>85139</v>
      </c>
    </row>
    <row r="8" spans="2:3" ht="18.75">
      <c r="B8" s="2">
        <v>7</v>
      </c>
      <c r="C8" s="3">
        <v>99513</v>
      </c>
    </row>
    <row r="9" spans="2:3" ht="18.75">
      <c r="B9" s="2">
        <v>8</v>
      </c>
      <c r="C9" s="3">
        <v>115109</v>
      </c>
    </row>
    <row r="10" spans="2:3" ht="18.75">
      <c r="B10" s="2">
        <v>9</v>
      </c>
      <c r="C10" s="3">
        <v>116251</v>
      </c>
    </row>
    <row r="11" spans="2:3" ht="18.75">
      <c r="B11" s="2">
        <v>10</v>
      </c>
      <c r="C11" s="3">
        <v>121547</v>
      </c>
    </row>
    <row r="12" spans="2:3" ht="18.75">
      <c r="B12" s="2">
        <v>11</v>
      </c>
      <c r="C12" s="3">
        <v>123321</v>
      </c>
    </row>
    <row r="13" spans="2:3" ht="18.75">
      <c r="B13" s="2">
        <v>12</v>
      </c>
      <c r="C13" s="3">
        <v>141200</v>
      </c>
    </row>
    <row r="14" spans="2:3" ht="18.75">
      <c r="B14" s="2">
        <v>13</v>
      </c>
      <c r="C14" s="3">
        <v>162140</v>
      </c>
    </row>
    <row r="15" spans="2:3" ht="18.75">
      <c r="B15" s="2">
        <v>14</v>
      </c>
      <c r="C15" s="3">
        <v>168420</v>
      </c>
    </row>
    <row r="16" spans="2:3" ht="18.75">
      <c r="B16" s="2">
        <v>15</v>
      </c>
      <c r="C16" s="3">
        <v>171250</v>
      </c>
    </row>
    <row r="17" spans="2:3" ht="18.75">
      <c r="B17" s="2">
        <v>16</v>
      </c>
      <c r="C17" s="3">
        <v>176355</v>
      </c>
    </row>
    <row r="18" spans="2:3" ht="18.75">
      <c r="B18" s="2">
        <v>17</v>
      </c>
      <c r="C18" s="3">
        <v>195204</v>
      </c>
    </row>
    <row r="19" spans="2:3" ht="18.75">
      <c r="B19" s="2">
        <v>18</v>
      </c>
      <c r="C19" s="3">
        <v>209389</v>
      </c>
    </row>
    <row r="20" spans="2:3" ht="18.75">
      <c r="B20" s="2">
        <v>19</v>
      </c>
      <c r="C20" s="3">
        <v>237025</v>
      </c>
    </row>
    <row r="21" spans="2:3" ht="18.75">
      <c r="B21" s="2">
        <v>20</v>
      </c>
      <c r="C21" s="3">
        <v>272544</v>
      </c>
    </row>
    <row r="22" spans="2:3" ht="18.75">
      <c r="B22" s="2">
        <v>21</v>
      </c>
      <c r="C22" s="3">
        <v>293475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"/>
  <sheetViews>
    <sheetView workbookViewId="0">
      <selection activeCell="D1" sqref="D1:K15"/>
    </sheetView>
  </sheetViews>
  <sheetFormatPr defaultRowHeight="15"/>
  <cols>
    <col min="3" max="3" width="18.42578125" customWidth="1"/>
    <col min="4" max="4" width="20.28515625" customWidth="1"/>
    <col min="5" max="5" width="29.42578125" customWidth="1"/>
    <col min="7" max="7" width="10.5703125" customWidth="1"/>
    <col min="10" max="10" width="12.7109375" customWidth="1"/>
    <col min="11" max="11" width="19" customWidth="1"/>
  </cols>
  <sheetData>
    <row r="1" spans="2:11" ht="18.75">
      <c r="B1" s="2" t="s">
        <v>0</v>
      </c>
      <c r="C1" s="2" t="s">
        <v>3</v>
      </c>
      <c r="D1" s="9" t="s">
        <v>4</v>
      </c>
      <c r="E1" s="9" t="s">
        <v>5</v>
      </c>
      <c r="F1" s="9" t="s">
        <v>6</v>
      </c>
      <c r="H1" s="9" t="s">
        <v>8</v>
      </c>
      <c r="J1" t="s">
        <v>11</v>
      </c>
      <c r="K1" t="s">
        <v>45</v>
      </c>
    </row>
    <row r="2" spans="2:11" ht="18.75">
      <c r="B2" s="2">
        <v>1</v>
      </c>
      <c r="C2" s="8">
        <v>2512.6999999999998</v>
      </c>
      <c r="D2" t="e">
        <v>#N/A</v>
      </c>
      <c r="F2">
        <v>1</v>
      </c>
    </row>
    <row r="3" spans="2:11" ht="18.75">
      <c r="B3" s="2">
        <v>2</v>
      </c>
      <c r="C3" s="8">
        <v>2739.2</v>
      </c>
      <c r="D3" t="e">
        <v>#N/A</v>
      </c>
      <c r="F3">
        <v>1</v>
      </c>
    </row>
    <row r="4" spans="2:11" ht="18.75">
      <c r="B4" s="2">
        <v>3</v>
      </c>
      <c r="C4" s="8">
        <v>2874.9</v>
      </c>
      <c r="D4" t="e">
        <v>#N/A</v>
      </c>
      <c r="F4">
        <v>2</v>
      </c>
    </row>
    <row r="5" spans="2:11" ht="18.75">
      <c r="B5" s="2">
        <v>4</v>
      </c>
      <c r="C5" s="8">
        <v>2934.1</v>
      </c>
      <c r="D5" t="e">
        <v>#N/A</v>
      </c>
      <c r="F5">
        <v>4</v>
      </c>
    </row>
    <row r="6" spans="2:11" ht="18.75">
      <c r="B6" s="2">
        <v>5</v>
      </c>
      <c r="C6" s="8">
        <v>2865.7</v>
      </c>
      <c r="D6" s="7">
        <f t="shared" ref="D6:D13" si="0">AVERAGE(C2:C6)</f>
        <v>2785.3199999999997</v>
      </c>
      <c r="F6">
        <v>6</v>
      </c>
      <c r="H6" s="7">
        <f>C7-D6</f>
        <v>193.18000000000029</v>
      </c>
    </row>
    <row r="7" spans="2:11" ht="18.75">
      <c r="B7" s="2">
        <v>6</v>
      </c>
      <c r="C7" s="8">
        <v>2978.5</v>
      </c>
      <c r="D7" s="7">
        <f t="shared" si="0"/>
        <v>2878.4800000000005</v>
      </c>
      <c r="E7">
        <f>SUMPRODUCT(C2:C6,F2:F6)/14</f>
        <v>2852.3071428571425</v>
      </c>
      <c r="H7" s="7">
        <f t="shared" ref="H7:H11" si="1">C8-D7</f>
        <v>213.91999999999962</v>
      </c>
      <c r="J7" s="7">
        <f>D6-E7</f>
        <v>-66.987142857142771</v>
      </c>
      <c r="K7">
        <f>ABS(J7)</f>
        <v>66.987142857142771</v>
      </c>
    </row>
    <row r="8" spans="2:11" ht="18.75">
      <c r="B8" s="2">
        <v>7</v>
      </c>
      <c r="C8" s="8">
        <v>3092.4</v>
      </c>
      <c r="D8" s="7">
        <f t="shared" si="0"/>
        <v>2949.12</v>
      </c>
      <c r="E8">
        <f>SUMPRODUCT(C3:C7,F2:F6)/14</f>
        <v>2915.4357142857143</v>
      </c>
      <c r="H8" s="7">
        <f t="shared" si="1"/>
        <v>103.48000000000002</v>
      </c>
      <c r="J8" s="7">
        <f>D7-E8</f>
        <v>-36.955714285713839</v>
      </c>
      <c r="K8">
        <f>ABS(J8)</f>
        <v>36.955714285713839</v>
      </c>
    </row>
    <row r="9" spans="2:11" ht="18.75">
      <c r="B9" s="2">
        <v>8</v>
      </c>
      <c r="C9" s="8">
        <v>3052.6</v>
      </c>
      <c r="D9" s="7">
        <f t="shared" si="0"/>
        <v>2984.66</v>
      </c>
      <c r="E9">
        <f>SUMPRODUCT(C4:C8,F2:F6)/14</f>
        <v>3000.6285714285718</v>
      </c>
      <c r="H9" s="7">
        <f t="shared" si="1"/>
        <v>160.53999999999996</v>
      </c>
      <c r="J9" s="7">
        <f>D8-E9</f>
        <v>-51.50857142857194</v>
      </c>
      <c r="K9">
        <f t="shared" ref="K9:K14" si="2">ABS(J9)</f>
        <v>51.50857142857194</v>
      </c>
    </row>
    <row r="10" spans="2:11" ht="18.75">
      <c r="B10" s="2">
        <v>9</v>
      </c>
      <c r="C10" s="8">
        <v>3145.2</v>
      </c>
      <c r="D10" s="7">
        <f t="shared" si="0"/>
        <v>3026.88</v>
      </c>
      <c r="E10">
        <f>SUMPRODUCT(C5:C9,F2:F6)/14</f>
        <v>3031.5714285714284</v>
      </c>
      <c r="H10" s="7">
        <f t="shared" si="1"/>
        <v>87.2199999999998</v>
      </c>
      <c r="J10" s="7">
        <f t="shared" ref="J10:J14" si="3">D9-E10</f>
        <v>-46.911428571428587</v>
      </c>
      <c r="K10">
        <f t="shared" si="2"/>
        <v>46.911428571428587</v>
      </c>
    </row>
    <row r="11" spans="2:11" ht="18.75">
      <c r="B11" s="2">
        <v>10</v>
      </c>
      <c r="C11" s="8">
        <v>3114.1</v>
      </c>
      <c r="D11" s="7">
        <f t="shared" si="0"/>
        <v>3076.5600000000004</v>
      </c>
      <c r="E11">
        <f>SUMPRODUCT(C6:C10,F2:F6)/14</f>
        <v>3079.3285714285712</v>
      </c>
      <c r="H11" s="7">
        <f t="shared" si="1"/>
        <v>180.83999999999969</v>
      </c>
      <c r="J11" s="7">
        <f t="shared" si="3"/>
        <v>-52.448571428571086</v>
      </c>
      <c r="K11">
        <f t="shared" si="2"/>
        <v>52.448571428571086</v>
      </c>
    </row>
    <row r="12" spans="2:11" ht="18.75">
      <c r="B12" s="2">
        <v>11</v>
      </c>
      <c r="C12" s="8">
        <v>3257.4</v>
      </c>
      <c r="D12" s="7">
        <f t="shared" si="0"/>
        <v>3132.34</v>
      </c>
      <c r="E12">
        <f>SUMPRODUCT(C7:C11,F2:F6)/14</f>
        <v>3102.9642857142858</v>
      </c>
      <c r="H12" s="7">
        <f t="shared" ref="H12:H13" si="4">C13-D12</f>
        <v>521.65999999999985</v>
      </c>
      <c r="J12" s="7">
        <f t="shared" si="3"/>
        <v>-26.404285714285379</v>
      </c>
      <c r="K12">
        <f t="shared" si="2"/>
        <v>26.404285714285379</v>
      </c>
    </row>
    <row r="13" spans="2:11" ht="18.75">
      <c r="B13" s="2">
        <v>12</v>
      </c>
      <c r="C13" s="8">
        <v>3654</v>
      </c>
      <c r="D13" s="7">
        <f t="shared" si="0"/>
        <v>3244.66</v>
      </c>
      <c r="E13">
        <f>SUMPRODUCT(C8:C12,F2:F6)/14</f>
        <v>3174.0142857142855</v>
      </c>
      <c r="G13" s="9" t="s">
        <v>9</v>
      </c>
      <c r="H13" s="10" t="e">
        <f t="shared" si="4"/>
        <v>#VALUE!</v>
      </c>
      <c r="J13" s="7">
        <f t="shared" si="3"/>
        <v>-41.674285714285361</v>
      </c>
      <c r="K13">
        <f t="shared" si="2"/>
        <v>41.674285714285361</v>
      </c>
    </row>
    <row r="14" spans="2:11" ht="18.75">
      <c r="B14" s="2">
        <v>13</v>
      </c>
      <c r="C14" s="2" t="s">
        <v>14</v>
      </c>
      <c r="D14" s="7" t="s">
        <v>88</v>
      </c>
      <c r="E14">
        <f>SUMPRODUCT(C9:C13,F2:F6)/14</f>
        <v>3384.2571428571428</v>
      </c>
      <c r="G14" t="s">
        <v>10</v>
      </c>
      <c r="H14" s="10">
        <f>AVERAGE(H6:H12)</f>
        <v>208.69142857142847</v>
      </c>
      <c r="J14" s="7">
        <f t="shared" si="3"/>
        <v>-139.5971428571429</v>
      </c>
      <c r="K14">
        <f t="shared" si="2"/>
        <v>139.5971428571429</v>
      </c>
    </row>
    <row r="15" spans="2:11">
      <c r="J15" s="9" t="s">
        <v>10</v>
      </c>
      <c r="K15" s="9">
        <f>AVERAGE(K7:K14)</f>
        <v>57.810892857142733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workbookViewId="0">
      <selection activeCell="B1" sqref="B1:G16"/>
    </sheetView>
  </sheetViews>
  <sheetFormatPr defaultRowHeight="15"/>
  <cols>
    <col min="2" max="2" width="10" customWidth="1"/>
  </cols>
  <sheetData>
    <row r="1" spans="2:7">
      <c r="B1" s="12" t="s">
        <v>12</v>
      </c>
      <c r="C1" s="18" t="s">
        <v>13</v>
      </c>
      <c r="D1" s="18" t="s">
        <v>14</v>
      </c>
      <c r="E1" s="18" t="s">
        <v>15</v>
      </c>
      <c r="F1" s="18" t="s">
        <v>16</v>
      </c>
      <c r="G1" s="18" t="s">
        <v>17</v>
      </c>
    </row>
    <row r="2" spans="2:7">
      <c r="B2" s="13">
        <v>1</v>
      </c>
      <c r="C2">
        <v>202</v>
      </c>
      <c r="D2">
        <v>0</v>
      </c>
      <c r="E2">
        <v>0</v>
      </c>
      <c r="F2">
        <f>ABS(E2)</f>
        <v>0</v>
      </c>
      <c r="G2">
        <f>F2^2</f>
        <v>0</v>
      </c>
    </row>
    <row r="3" spans="2:7" ht="18">
      <c r="B3" s="11">
        <v>2</v>
      </c>
      <c r="C3">
        <v>191</v>
      </c>
      <c r="D3">
        <v>202</v>
      </c>
      <c r="E3">
        <f>C3-D3</f>
        <v>-11</v>
      </c>
      <c r="F3">
        <f>ABS(E3)</f>
        <v>11</v>
      </c>
      <c r="G3">
        <f>F3^2</f>
        <v>121</v>
      </c>
    </row>
    <row r="4" spans="2:7" ht="18">
      <c r="B4" s="11">
        <v>3</v>
      </c>
      <c r="C4">
        <v>173</v>
      </c>
      <c r="D4">
        <v>192</v>
      </c>
      <c r="E4">
        <f>C4-D4</f>
        <v>-19</v>
      </c>
      <c r="F4">
        <f t="shared" ref="F4:F12" si="0">ABS(E4)</f>
        <v>19</v>
      </c>
      <c r="G4">
        <f>F4^2</f>
        <v>361</v>
      </c>
    </row>
    <row r="5" spans="2:7" ht="18">
      <c r="B5" s="11">
        <v>4</v>
      </c>
      <c r="C5">
        <v>169</v>
      </c>
      <c r="D5">
        <v>181</v>
      </c>
      <c r="E5">
        <f>C5-D5</f>
        <v>-12</v>
      </c>
      <c r="F5">
        <f t="shared" si="0"/>
        <v>12</v>
      </c>
      <c r="G5">
        <f t="shared" ref="G5:G12" si="1">F5^2</f>
        <v>144</v>
      </c>
    </row>
    <row r="6" spans="2:7" ht="18">
      <c r="B6" s="11">
        <v>5</v>
      </c>
      <c r="C6">
        <v>171</v>
      </c>
      <c r="D6">
        <v>174</v>
      </c>
      <c r="E6">
        <f t="shared" ref="E6:E12" si="2">C6-D6</f>
        <v>-3</v>
      </c>
      <c r="F6">
        <f t="shared" si="0"/>
        <v>3</v>
      </c>
      <c r="G6">
        <f t="shared" si="1"/>
        <v>9</v>
      </c>
    </row>
    <row r="7" spans="2:7" ht="18">
      <c r="B7" s="11">
        <v>6</v>
      </c>
      <c r="C7">
        <v>175</v>
      </c>
      <c r="D7">
        <v>172</v>
      </c>
      <c r="E7">
        <f t="shared" si="2"/>
        <v>3</v>
      </c>
      <c r="F7">
        <f t="shared" si="0"/>
        <v>3</v>
      </c>
      <c r="G7">
        <f t="shared" si="1"/>
        <v>9</v>
      </c>
    </row>
    <row r="8" spans="2:7" ht="18">
      <c r="B8" s="11">
        <v>7</v>
      </c>
      <c r="C8">
        <v>182</v>
      </c>
      <c r="D8">
        <v>174</v>
      </c>
      <c r="E8">
        <f t="shared" si="2"/>
        <v>8</v>
      </c>
      <c r="F8">
        <f t="shared" si="0"/>
        <v>8</v>
      </c>
      <c r="G8">
        <f t="shared" si="1"/>
        <v>64</v>
      </c>
    </row>
    <row r="9" spans="2:7" ht="18">
      <c r="B9" s="11">
        <v>8</v>
      </c>
      <c r="C9">
        <v>196</v>
      </c>
      <c r="D9">
        <v>179</v>
      </c>
      <c r="E9">
        <f t="shared" si="2"/>
        <v>17</v>
      </c>
      <c r="F9">
        <f t="shared" si="0"/>
        <v>17</v>
      </c>
      <c r="G9">
        <f t="shared" si="1"/>
        <v>289</v>
      </c>
    </row>
    <row r="10" spans="2:7" ht="18">
      <c r="B10" s="11">
        <v>9</v>
      </c>
      <c r="C10">
        <v>204</v>
      </c>
      <c r="D10">
        <v>189</v>
      </c>
      <c r="E10">
        <f t="shared" si="2"/>
        <v>15</v>
      </c>
      <c r="F10">
        <f t="shared" si="0"/>
        <v>15</v>
      </c>
      <c r="G10">
        <f t="shared" si="1"/>
        <v>225</v>
      </c>
    </row>
    <row r="11" spans="2:7" ht="18">
      <c r="B11" s="11">
        <v>10</v>
      </c>
      <c r="C11">
        <v>219</v>
      </c>
      <c r="D11">
        <v>198</v>
      </c>
      <c r="E11">
        <f t="shared" si="2"/>
        <v>21</v>
      </c>
      <c r="F11">
        <f t="shared" si="0"/>
        <v>21</v>
      </c>
      <c r="G11">
        <f t="shared" si="1"/>
        <v>441</v>
      </c>
    </row>
    <row r="12" spans="2:7" ht="18">
      <c r="B12" s="11">
        <v>11</v>
      </c>
      <c r="C12">
        <v>227</v>
      </c>
      <c r="D12">
        <v>211</v>
      </c>
      <c r="E12">
        <f t="shared" si="2"/>
        <v>16</v>
      </c>
      <c r="F12">
        <f t="shared" si="0"/>
        <v>16</v>
      </c>
      <c r="G12">
        <f t="shared" si="1"/>
        <v>256</v>
      </c>
    </row>
    <row r="13" spans="2:7" ht="18">
      <c r="B13" s="11"/>
    </row>
    <row r="14" spans="2:7">
      <c r="E14" s="9" t="s">
        <v>10</v>
      </c>
      <c r="F14" s="9">
        <f>AVERAGE(F2:F12)</f>
        <v>11.363636363636363</v>
      </c>
    </row>
    <row r="15" spans="2:7">
      <c r="E15" s="9" t="s">
        <v>18</v>
      </c>
      <c r="F15" s="9">
        <f>AVERAGE(G2:G12)</f>
        <v>174.45454545454547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opLeftCell="A4" workbookViewId="0">
      <selection activeCell="G21" sqref="G21"/>
    </sheetView>
  </sheetViews>
  <sheetFormatPr defaultRowHeight="15"/>
  <cols>
    <col min="1" max="1" width="18" customWidth="1"/>
  </cols>
  <sheetData>
    <row r="1" spans="1:9">
      <c r="A1" t="s">
        <v>49</v>
      </c>
    </row>
    <row r="2" spans="1:9" ht="15.75" thickBot="1"/>
    <row r="3" spans="1:9">
      <c r="A3" s="6" t="s">
        <v>50</v>
      </c>
      <c r="B3" s="6"/>
    </row>
    <row r="4" spans="1:9">
      <c r="A4" s="4" t="s">
        <v>51</v>
      </c>
      <c r="B4" s="4">
        <v>0.23965027907052655</v>
      </c>
    </row>
    <row r="5" spans="1:9">
      <c r="A5" s="4" t="s">
        <v>52</v>
      </c>
      <c r="B5" s="4">
        <v>5.7432256258581255E-2</v>
      </c>
    </row>
    <row r="6" spans="1:9">
      <c r="A6" s="4" t="s">
        <v>53</v>
      </c>
      <c r="B6" s="4">
        <v>3.5254191699959636E-2</v>
      </c>
    </row>
    <row r="7" spans="1:9">
      <c r="A7" s="4" t="s">
        <v>2</v>
      </c>
      <c r="B7" s="4">
        <v>2.0014471463225045</v>
      </c>
    </row>
    <row r="8" spans="1:9" ht="15.75" thickBot="1">
      <c r="A8" s="5" t="s">
        <v>54</v>
      </c>
      <c r="B8" s="5">
        <v>88</v>
      </c>
    </row>
    <row r="10" spans="1:9" ht="15.75" thickBot="1">
      <c r="A10" t="s">
        <v>55</v>
      </c>
    </row>
    <row r="11" spans="1:9">
      <c r="A11" s="17"/>
      <c r="B11" s="17" t="s">
        <v>60</v>
      </c>
      <c r="C11" s="17" t="s">
        <v>61</v>
      </c>
      <c r="D11" s="17" t="s">
        <v>62</v>
      </c>
      <c r="E11" s="17" t="s">
        <v>63</v>
      </c>
      <c r="F11" s="17" t="s">
        <v>64</v>
      </c>
    </row>
    <row r="12" spans="1:9">
      <c r="A12" s="4" t="s">
        <v>56</v>
      </c>
      <c r="B12" s="4">
        <v>2</v>
      </c>
      <c r="C12" s="4">
        <v>20.746769513315087</v>
      </c>
      <c r="D12" s="4">
        <v>10.373384756657543</v>
      </c>
      <c r="E12" s="4">
        <v>2.5895973071398939</v>
      </c>
      <c r="F12" s="4">
        <v>8.0962585554521516E-2</v>
      </c>
    </row>
    <row r="13" spans="1:9">
      <c r="A13" s="4" t="s">
        <v>57</v>
      </c>
      <c r="B13" s="4">
        <v>85</v>
      </c>
      <c r="C13" s="4">
        <v>340.49220775941228</v>
      </c>
      <c r="D13" s="4">
        <v>4.0057906795224971</v>
      </c>
      <c r="E13" s="4"/>
      <c r="F13" s="4"/>
    </row>
    <row r="14" spans="1:9" ht="15.75" thickBot="1">
      <c r="A14" s="5" t="s">
        <v>58</v>
      </c>
      <c r="B14" s="5">
        <v>87</v>
      </c>
      <c r="C14" s="5">
        <v>361.23897727272737</v>
      </c>
      <c r="D14" s="5"/>
      <c r="E14" s="5"/>
      <c r="F14" s="5"/>
    </row>
    <row r="15" spans="1:9" ht="15.75" thickBot="1"/>
    <row r="16" spans="1:9">
      <c r="A16" s="17"/>
      <c r="B16" s="17" t="s">
        <v>65</v>
      </c>
      <c r="C16" s="17" t="s">
        <v>2</v>
      </c>
      <c r="D16" s="17" t="s">
        <v>66</v>
      </c>
      <c r="E16" s="17" t="s">
        <v>67</v>
      </c>
      <c r="F16" s="17" t="s">
        <v>68</v>
      </c>
      <c r="G16" s="17" t="s">
        <v>69</v>
      </c>
      <c r="H16" s="17" t="s">
        <v>70</v>
      </c>
      <c r="I16" s="17" t="s">
        <v>71</v>
      </c>
    </row>
    <row r="17" spans="1:9">
      <c r="A17" s="4" t="s">
        <v>59</v>
      </c>
      <c r="B17" s="4">
        <v>13.993533057851234</v>
      </c>
      <c r="C17" s="4">
        <v>0.37177457053646606</v>
      </c>
      <c r="D17" s="4">
        <v>37.639833831718882</v>
      </c>
      <c r="E17" s="4">
        <v>8.7725107900110229E-55</v>
      </c>
      <c r="F17" s="4">
        <v>13.254345610437451</v>
      </c>
      <c r="G17" s="4">
        <v>14.732720505265018</v>
      </c>
      <c r="H17" s="4">
        <v>13.254345610437451</v>
      </c>
      <c r="I17" s="4">
        <v>14.732720505265018</v>
      </c>
    </row>
    <row r="18" spans="1:9">
      <c r="A18" s="4" t="s">
        <v>24</v>
      </c>
      <c r="B18" s="4">
        <v>1.0129843893480253</v>
      </c>
      <c r="C18" s="4">
        <v>0.45709277198506393</v>
      </c>
      <c r="D18" s="4">
        <v>2.2161461555141933</v>
      </c>
      <c r="E18" s="4">
        <v>2.9353111021708206E-2</v>
      </c>
      <c r="F18" s="4">
        <v>0.10416150007031777</v>
      </c>
      <c r="G18" s="4">
        <v>1.9218072786257328</v>
      </c>
      <c r="H18" s="4">
        <v>0.10416150007031777</v>
      </c>
      <c r="I18" s="4">
        <v>1.9218072786257328</v>
      </c>
    </row>
    <row r="19" spans="1:9" ht="15.75" thickBot="1">
      <c r="A19" s="5" t="s">
        <v>25</v>
      </c>
      <c r="B19" s="5">
        <v>8.50413223140494E-2</v>
      </c>
      <c r="C19" s="5">
        <v>0.41490924561303971</v>
      </c>
      <c r="D19" s="5">
        <v>0.20496367148531128</v>
      </c>
      <c r="E19" s="5">
        <v>0.83809053504154418</v>
      </c>
      <c r="F19" s="5">
        <v>-0.73990941525394316</v>
      </c>
      <c r="G19" s="5">
        <v>0.9099920598820419</v>
      </c>
      <c r="H19" s="5">
        <v>-0.73990941525394316</v>
      </c>
      <c r="I19" s="5">
        <v>0.9099920598820419</v>
      </c>
    </row>
    <row r="23" spans="1:9">
      <c r="A23" t="s">
        <v>72</v>
      </c>
    </row>
    <row r="24" spans="1:9" ht="15.75" thickBot="1"/>
    <row r="25" spans="1:9">
      <c r="A25" s="17" t="s">
        <v>19</v>
      </c>
      <c r="B25" s="17" t="s">
        <v>77</v>
      </c>
      <c r="C25" s="17" t="s">
        <v>74</v>
      </c>
    </row>
    <row r="26" spans="1:9">
      <c r="A26" s="4">
        <v>1</v>
      </c>
      <c r="B26" s="4">
        <v>14.078574380165284</v>
      </c>
      <c r="C26" s="4">
        <v>1.5214256198347158</v>
      </c>
    </row>
    <row r="27" spans="1:9">
      <c r="A27" s="4">
        <v>2</v>
      </c>
      <c r="B27" s="4">
        <v>15.00651744719926</v>
      </c>
      <c r="C27" s="4">
        <v>-4.2065174471992588</v>
      </c>
    </row>
    <row r="28" spans="1:9">
      <c r="A28" s="4">
        <v>3</v>
      </c>
      <c r="B28" s="4">
        <v>14.078574380165284</v>
      </c>
      <c r="C28" s="4">
        <v>2.1425619834715803E-2</v>
      </c>
    </row>
    <row r="29" spans="1:9">
      <c r="A29" s="4">
        <v>4</v>
      </c>
      <c r="B29" s="4">
        <v>15.091558769513309</v>
      </c>
      <c r="C29" s="4">
        <v>1.7084412304866916</v>
      </c>
    </row>
    <row r="30" spans="1:9">
      <c r="A30" s="4">
        <v>5</v>
      </c>
      <c r="B30" s="4">
        <v>15.091558769513309</v>
      </c>
      <c r="C30" s="4">
        <v>-0.79155876951330839</v>
      </c>
    </row>
    <row r="31" spans="1:9">
      <c r="A31" s="4">
        <v>6</v>
      </c>
      <c r="B31" s="4">
        <v>15.091558769513309</v>
      </c>
      <c r="C31" s="4">
        <v>2.0084412304866923</v>
      </c>
    </row>
    <row r="32" spans="1:9">
      <c r="A32" s="4">
        <v>7</v>
      </c>
      <c r="B32" s="4">
        <v>13.993533057851234</v>
      </c>
      <c r="C32" s="4">
        <v>1.8064669421487665</v>
      </c>
    </row>
    <row r="33" spans="1:3">
      <c r="A33" s="4">
        <v>8</v>
      </c>
      <c r="B33" s="4">
        <v>15.00651744719926</v>
      </c>
      <c r="C33" s="4">
        <v>1.1934825528007398</v>
      </c>
    </row>
    <row r="34" spans="1:3">
      <c r="A34" s="4">
        <v>9</v>
      </c>
      <c r="B34" s="4">
        <v>14.078574380165284</v>
      </c>
      <c r="C34" s="4">
        <v>-1.4785743801652842</v>
      </c>
    </row>
    <row r="35" spans="1:3">
      <c r="A35" s="4">
        <v>10</v>
      </c>
      <c r="B35" s="4">
        <v>14.078574380165284</v>
      </c>
      <c r="C35" s="4">
        <v>-0.57857438016528384</v>
      </c>
    </row>
    <row r="36" spans="1:3">
      <c r="A36" s="4">
        <v>11</v>
      </c>
      <c r="B36" s="4">
        <v>13.993533057851234</v>
      </c>
      <c r="C36" s="4">
        <v>1.6064669421487654</v>
      </c>
    </row>
    <row r="37" spans="1:3">
      <c r="A37" s="4">
        <v>12</v>
      </c>
      <c r="B37" s="4">
        <v>14.078574380165284</v>
      </c>
      <c r="C37" s="4">
        <v>-1.9785743801652842</v>
      </c>
    </row>
    <row r="38" spans="1:3">
      <c r="A38" s="4">
        <v>13</v>
      </c>
      <c r="B38" s="4">
        <v>15.00651744719926</v>
      </c>
      <c r="C38" s="4">
        <v>0.7934825528007412</v>
      </c>
    </row>
    <row r="39" spans="1:3">
      <c r="A39" s="4">
        <v>14</v>
      </c>
      <c r="B39" s="4">
        <v>15.00651744719926</v>
      </c>
      <c r="C39" s="4">
        <v>-6.5174471992595073E-3</v>
      </c>
    </row>
    <row r="40" spans="1:3">
      <c r="A40" s="4">
        <v>15</v>
      </c>
      <c r="B40" s="4">
        <v>13.993533057851234</v>
      </c>
      <c r="C40" s="4">
        <v>2.3064669421487665</v>
      </c>
    </row>
    <row r="41" spans="1:3">
      <c r="A41" s="4">
        <v>16</v>
      </c>
      <c r="B41" s="4">
        <v>14.078574380165284</v>
      </c>
      <c r="C41" s="4">
        <v>-0.77857438016528313</v>
      </c>
    </row>
    <row r="42" spans="1:3">
      <c r="A42" s="4">
        <v>17</v>
      </c>
      <c r="B42" s="4">
        <v>14.078574380165284</v>
      </c>
      <c r="C42" s="4">
        <v>-3.2785743801652831</v>
      </c>
    </row>
    <row r="43" spans="1:3">
      <c r="A43" s="4">
        <v>18</v>
      </c>
      <c r="B43" s="4">
        <v>15.00651744719926</v>
      </c>
      <c r="C43" s="4">
        <v>-0.60651744719925915</v>
      </c>
    </row>
    <row r="44" spans="1:3">
      <c r="A44" s="4">
        <v>19</v>
      </c>
      <c r="B44" s="4">
        <v>15.091558769513309</v>
      </c>
      <c r="C44" s="4">
        <v>-0.69155876951330875</v>
      </c>
    </row>
    <row r="45" spans="1:3">
      <c r="A45" s="4">
        <v>20</v>
      </c>
      <c r="B45" s="4">
        <v>15.00651744719926</v>
      </c>
      <c r="C45" s="4">
        <v>-1.4065174471992599</v>
      </c>
    </row>
    <row r="46" spans="1:3">
      <c r="A46" s="4">
        <v>21</v>
      </c>
      <c r="B46" s="4">
        <v>13.993533057851234</v>
      </c>
      <c r="C46" s="4">
        <v>0.6064669421487654</v>
      </c>
    </row>
    <row r="47" spans="1:3">
      <c r="A47" s="4">
        <v>22</v>
      </c>
      <c r="B47" s="4">
        <v>14.078574380165284</v>
      </c>
      <c r="C47" s="4">
        <v>-3.2785743801652831</v>
      </c>
    </row>
    <row r="48" spans="1:3">
      <c r="A48" s="4">
        <v>23</v>
      </c>
      <c r="B48" s="4">
        <v>13.993533057851234</v>
      </c>
      <c r="C48" s="4">
        <v>2.206466942148765</v>
      </c>
    </row>
    <row r="49" spans="1:3">
      <c r="A49" s="4">
        <v>24</v>
      </c>
      <c r="B49" s="4">
        <v>13.993533057851234</v>
      </c>
      <c r="C49" s="4">
        <v>-1.1935330578512335</v>
      </c>
    </row>
    <row r="50" spans="1:3">
      <c r="A50" s="4">
        <v>25</v>
      </c>
      <c r="B50" s="4">
        <v>14.078574380165284</v>
      </c>
      <c r="C50" s="4">
        <v>1.9214256198347162</v>
      </c>
    </row>
    <row r="51" spans="1:3">
      <c r="A51" s="4">
        <v>26</v>
      </c>
      <c r="B51" s="4">
        <v>14.078574380165284</v>
      </c>
      <c r="C51" s="4">
        <v>4.8214256198347147</v>
      </c>
    </row>
    <row r="52" spans="1:3">
      <c r="A52" s="4">
        <v>27</v>
      </c>
      <c r="B52" s="4">
        <v>15.091558769513309</v>
      </c>
      <c r="C52" s="4">
        <v>2.5084412304866923</v>
      </c>
    </row>
    <row r="53" spans="1:3">
      <c r="A53" s="4">
        <v>28</v>
      </c>
      <c r="B53" s="4">
        <v>15.091558769513309</v>
      </c>
      <c r="C53" s="4">
        <v>4.4084412304866909</v>
      </c>
    </row>
    <row r="54" spans="1:3">
      <c r="A54" s="4">
        <v>29</v>
      </c>
      <c r="B54" s="4">
        <v>15.00651744719926</v>
      </c>
      <c r="C54" s="4">
        <v>1.8934825528007391</v>
      </c>
    </row>
    <row r="55" spans="1:3">
      <c r="A55" s="4">
        <v>30</v>
      </c>
      <c r="B55" s="4">
        <v>14.078574380165284</v>
      </c>
      <c r="C55" s="4">
        <v>2.2214256198347169</v>
      </c>
    </row>
    <row r="56" spans="1:3">
      <c r="A56" s="4">
        <v>31</v>
      </c>
      <c r="B56" s="4">
        <v>15.00651744719926</v>
      </c>
      <c r="C56" s="4">
        <v>0.7934825528007412</v>
      </c>
    </row>
    <row r="57" spans="1:3">
      <c r="A57" s="4">
        <v>32</v>
      </c>
      <c r="B57" s="4">
        <v>14.078574380165284</v>
      </c>
      <c r="C57" s="4">
        <v>3.0214256198347176</v>
      </c>
    </row>
    <row r="58" spans="1:3">
      <c r="A58" s="4">
        <v>33</v>
      </c>
      <c r="B58" s="4">
        <v>13.993533057851234</v>
      </c>
      <c r="C58" s="4">
        <v>1.8064669421487665</v>
      </c>
    </row>
    <row r="59" spans="1:3">
      <c r="A59" s="4">
        <v>34</v>
      </c>
      <c r="B59" s="4">
        <v>15.00651744719926</v>
      </c>
      <c r="C59" s="4">
        <v>0.99348255280074049</v>
      </c>
    </row>
    <row r="60" spans="1:3">
      <c r="A60" s="4">
        <v>35</v>
      </c>
      <c r="B60" s="4">
        <v>14.078574380165284</v>
      </c>
      <c r="C60" s="4">
        <v>-2.3785743801652846</v>
      </c>
    </row>
    <row r="61" spans="1:3">
      <c r="A61" s="4">
        <v>36</v>
      </c>
      <c r="B61" s="4">
        <v>13.993533057851234</v>
      </c>
      <c r="C61" s="4">
        <v>0.20646694214876504</v>
      </c>
    </row>
    <row r="62" spans="1:3">
      <c r="A62" s="4">
        <v>37</v>
      </c>
      <c r="B62" s="4">
        <v>13.993533057851234</v>
      </c>
      <c r="C62" s="4">
        <v>4.1064669421487672</v>
      </c>
    </row>
    <row r="63" spans="1:3">
      <c r="A63" s="4">
        <v>38</v>
      </c>
      <c r="B63" s="4">
        <v>13.993533057851234</v>
      </c>
      <c r="C63" s="4">
        <v>1.206466942148765</v>
      </c>
    </row>
    <row r="64" spans="1:3">
      <c r="A64" s="4">
        <v>39</v>
      </c>
      <c r="B64" s="4">
        <v>14.078574380165284</v>
      </c>
      <c r="C64" s="4">
        <v>-0.77857438016528313</v>
      </c>
    </row>
    <row r="65" spans="1:3">
      <c r="A65" s="4">
        <v>40</v>
      </c>
      <c r="B65" s="4">
        <v>15.00651744719926</v>
      </c>
      <c r="C65" s="4">
        <v>0.49348255280074049</v>
      </c>
    </row>
    <row r="66" spans="1:3">
      <c r="A66" s="4">
        <v>41</v>
      </c>
      <c r="B66" s="4">
        <v>15.00651744719926</v>
      </c>
      <c r="C66" s="4">
        <v>1.5934825528007419</v>
      </c>
    </row>
    <row r="67" spans="1:3">
      <c r="A67" s="4">
        <v>42</v>
      </c>
      <c r="B67" s="4">
        <v>15.00651744719926</v>
      </c>
      <c r="C67" s="4">
        <v>1.2934825528007412</v>
      </c>
    </row>
    <row r="68" spans="1:3">
      <c r="A68" s="4">
        <v>43</v>
      </c>
      <c r="B68" s="4">
        <v>14.078574380165284</v>
      </c>
      <c r="C68" s="4">
        <v>2.4214256198347162</v>
      </c>
    </row>
    <row r="69" spans="1:3">
      <c r="A69" s="4">
        <v>44</v>
      </c>
      <c r="B69" s="4">
        <v>15.00651744719926</v>
      </c>
      <c r="C69" s="4">
        <v>1.7934825528007412</v>
      </c>
    </row>
    <row r="70" spans="1:3">
      <c r="A70" s="4">
        <v>45</v>
      </c>
      <c r="B70" s="4">
        <v>14.078574380165284</v>
      </c>
      <c r="C70" s="4">
        <v>1.3214256198347165</v>
      </c>
    </row>
    <row r="71" spans="1:3">
      <c r="A71" s="4">
        <v>46</v>
      </c>
      <c r="B71" s="4">
        <v>13.993533057851234</v>
      </c>
      <c r="C71" s="4">
        <v>0.70646694214876504</v>
      </c>
    </row>
    <row r="72" spans="1:3">
      <c r="A72" s="4">
        <v>47</v>
      </c>
      <c r="B72" s="4">
        <v>13.993533057851234</v>
      </c>
      <c r="C72" s="4">
        <v>1.5064669421487658</v>
      </c>
    </row>
    <row r="73" spans="1:3">
      <c r="A73" s="4">
        <v>48</v>
      </c>
      <c r="B73" s="4">
        <v>15.00651744719926</v>
      </c>
      <c r="C73" s="4">
        <v>-0.30651744719926022</v>
      </c>
    </row>
    <row r="74" spans="1:3">
      <c r="A74" s="4">
        <v>49</v>
      </c>
      <c r="B74" s="4">
        <v>15.00651744719926</v>
      </c>
      <c r="C74" s="4">
        <v>0.89348255280074085</v>
      </c>
    </row>
    <row r="75" spans="1:3">
      <c r="A75" s="4">
        <v>50</v>
      </c>
      <c r="B75" s="4">
        <v>15.00651744719926</v>
      </c>
      <c r="C75" s="4">
        <v>-1.2065174471992588</v>
      </c>
    </row>
    <row r="76" spans="1:3">
      <c r="A76" s="4">
        <v>51</v>
      </c>
      <c r="B76" s="4">
        <v>14.078574380165284</v>
      </c>
      <c r="C76" s="4">
        <v>0.82142561983471651</v>
      </c>
    </row>
    <row r="77" spans="1:3">
      <c r="A77" s="4">
        <v>52</v>
      </c>
      <c r="B77" s="4">
        <v>14.078574380165284</v>
      </c>
      <c r="C77" s="4">
        <v>-1.1785743801652835</v>
      </c>
    </row>
    <row r="78" spans="1:3">
      <c r="A78" s="4">
        <v>53</v>
      </c>
      <c r="B78" s="4">
        <v>15.00651744719926</v>
      </c>
      <c r="C78" s="4">
        <v>0.39348255280074085</v>
      </c>
    </row>
    <row r="79" spans="1:3">
      <c r="A79" s="4">
        <v>54</v>
      </c>
      <c r="B79" s="4">
        <v>14.163615702479333</v>
      </c>
      <c r="C79" s="4">
        <v>0.33638429752066656</v>
      </c>
    </row>
    <row r="80" spans="1:3">
      <c r="A80" s="4">
        <v>55</v>
      </c>
      <c r="B80" s="4">
        <v>14.163615702479333</v>
      </c>
      <c r="C80" s="4">
        <v>-1.5636157024793338</v>
      </c>
    </row>
    <row r="81" spans="1:3">
      <c r="A81" s="4">
        <v>56</v>
      </c>
      <c r="B81" s="4">
        <v>13.993533057851234</v>
      </c>
      <c r="C81" s="4">
        <v>-2.1935330578512335</v>
      </c>
    </row>
    <row r="82" spans="1:3">
      <c r="A82" s="4">
        <v>57</v>
      </c>
      <c r="B82" s="4">
        <v>13.993533057851234</v>
      </c>
      <c r="C82" s="4">
        <v>-1.1935330578512335</v>
      </c>
    </row>
    <row r="83" spans="1:3">
      <c r="A83" s="4">
        <v>58</v>
      </c>
      <c r="B83" s="4">
        <v>14.078574380165284</v>
      </c>
      <c r="C83" s="4">
        <v>2.7214256198347169</v>
      </c>
    </row>
    <row r="84" spans="1:3">
      <c r="A84" s="4">
        <v>59</v>
      </c>
      <c r="B84" s="4">
        <v>14.078574380165284</v>
      </c>
      <c r="C84" s="4">
        <v>-7.8574380165283841E-2</v>
      </c>
    </row>
    <row r="85" spans="1:3">
      <c r="A85" s="4">
        <v>60</v>
      </c>
      <c r="B85" s="4">
        <v>15.00651744719926</v>
      </c>
      <c r="C85" s="4">
        <v>-3.7065174471992588</v>
      </c>
    </row>
    <row r="86" spans="1:3">
      <c r="A86" s="4">
        <v>61</v>
      </c>
      <c r="B86" s="4">
        <v>14.078574380165284</v>
      </c>
      <c r="C86" s="4">
        <v>-1.6785743801652835</v>
      </c>
    </row>
    <row r="87" spans="1:3">
      <c r="A87" s="4">
        <v>62</v>
      </c>
      <c r="B87" s="4">
        <v>15.00651744719926</v>
      </c>
      <c r="C87" s="4">
        <v>-2.1065174471992592</v>
      </c>
    </row>
    <row r="88" spans="1:3">
      <c r="A88" s="4">
        <v>63</v>
      </c>
      <c r="B88" s="4">
        <v>15.00651744719926</v>
      </c>
      <c r="C88" s="4">
        <v>-1.8065174471992602</v>
      </c>
    </row>
    <row r="89" spans="1:3">
      <c r="A89" s="4">
        <v>64</v>
      </c>
      <c r="B89" s="4">
        <v>15.00651744719926</v>
      </c>
      <c r="C89" s="4">
        <v>-2.2065174471992588</v>
      </c>
    </row>
    <row r="90" spans="1:3">
      <c r="A90" s="4">
        <v>65</v>
      </c>
      <c r="B90" s="4">
        <v>15.091558769513309</v>
      </c>
      <c r="C90" s="4">
        <v>-2.6915587695133087</v>
      </c>
    </row>
    <row r="91" spans="1:3">
      <c r="A91" s="4">
        <v>66</v>
      </c>
      <c r="B91" s="4">
        <v>14.078574380165284</v>
      </c>
      <c r="C91" s="4">
        <v>-0.87857438016528455</v>
      </c>
    </row>
    <row r="92" spans="1:3">
      <c r="A92" s="4">
        <v>67</v>
      </c>
      <c r="B92" s="4">
        <v>15.00651744719926</v>
      </c>
      <c r="C92" s="4">
        <v>2.4934825528007405</v>
      </c>
    </row>
    <row r="93" spans="1:3">
      <c r="A93" s="4">
        <v>68</v>
      </c>
      <c r="B93" s="4">
        <v>13.993533057851234</v>
      </c>
      <c r="C93" s="4">
        <v>-2.3935330578512346</v>
      </c>
    </row>
    <row r="94" spans="1:3">
      <c r="A94" s="4">
        <v>69</v>
      </c>
      <c r="B94" s="4">
        <v>13.993533057851234</v>
      </c>
      <c r="C94" s="4">
        <v>-1.8935330578512346</v>
      </c>
    </row>
    <row r="95" spans="1:3">
      <c r="A95" s="4">
        <v>70</v>
      </c>
      <c r="B95" s="4">
        <v>13.993533057851234</v>
      </c>
      <c r="C95" s="4">
        <v>1.6064669421487654</v>
      </c>
    </row>
    <row r="96" spans="1:3">
      <c r="A96" s="4">
        <v>71</v>
      </c>
      <c r="B96" s="4">
        <v>14.078574380165284</v>
      </c>
      <c r="C96" s="4">
        <v>-1.9785743801652842</v>
      </c>
    </row>
    <row r="97" spans="1:3">
      <c r="A97" s="4">
        <v>72</v>
      </c>
      <c r="B97" s="4">
        <v>13.993533057851234</v>
      </c>
      <c r="C97" s="4">
        <v>-2.1935330578512335</v>
      </c>
    </row>
    <row r="98" spans="1:3">
      <c r="A98" s="4">
        <v>73</v>
      </c>
      <c r="B98" s="4">
        <v>13.993533057851234</v>
      </c>
      <c r="C98" s="4">
        <v>-1.6935330578512335</v>
      </c>
    </row>
    <row r="99" spans="1:3">
      <c r="A99" s="4">
        <v>74</v>
      </c>
      <c r="B99" s="4">
        <v>15.091558769513309</v>
      </c>
      <c r="C99" s="4">
        <v>-0.89155876951330981</v>
      </c>
    </row>
    <row r="100" spans="1:3">
      <c r="A100" s="4">
        <v>75</v>
      </c>
      <c r="B100" s="4">
        <v>13.993533057851234</v>
      </c>
      <c r="C100" s="4">
        <v>-2.3935330578512346</v>
      </c>
    </row>
    <row r="101" spans="1:3">
      <c r="A101" s="4">
        <v>76</v>
      </c>
      <c r="B101" s="4">
        <v>15.00651744719926</v>
      </c>
      <c r="C101" s="4">
        <v>-1.7065174471992588</v>
      </c>
    </row>
    <row r="102" spans="1:3">
      <c r="A102" s="4">
        <v>77</v>
      </c>
      <c r="B102" s="4">
        <v>15.00651744719926</v>
      </c>
      <c r="C102" s="4">
        <v>-1.4065174471992599</v>
      </c>
    </row>
    <row r="103" spans="1:3">
      <c r="A103" s="4">
        <v>78</v>
      </c>
      <c r="B103" s="4">
        <v>14.078574380165284</v>
      </c>
      <c r="C103" s="4">
        <v>-1.6785743801652835</v>
      </c>
    </row>
    <row r="104" spans="1:3">
      <c r="A104" s="4">
        <v>79</v>
      </c>
      <c r="B104" s="4">
        <v>15.00651744719926</v>
      </c>
      <c r="C104" s="4">
        <v>-1.2065174471992588</v>
      </c>
    </row>
    <row r="105" spans="1:3">
      <c r="A105" s="4">
        <v>80</v>
      </c>
      <c r="B105" s="4">
        <v>15.00651744719926</v>
      </c>
      <c r="C105" s="4">
        <v>-3.1065174471992592</v>
      </c>
    </row>
    <row r="106" spans="1:3">
      <c r="A106" s="4">
        <v>81</v>
      </c>
      <c r="B106" s="4">
        <v>13.993533057851234</v>
      </c>
      <c r="C106" s="4">
        <v>0.6064669421487654</v>
      </c>
    </row>
    <row r="107" spans="1:3">
      <c r="A107" s="4">
        <v>82</v>
      </c>
      <c r="B107" s="4">
        <v>15.091558769513309</v>
      </c>
      <c r="C107" s="4">
        <v>0.70844123048669161</v>
      </c>
    </row>
    <row r="108" spans="1:3">
      <c r="A108" s="4">
        <v>83</v>
      </c>
      <c r="B108" s="4">
        <v>14.078574380165284</v>
      </c>
      <c r="C108" s="4">
        <v>1.3214256198347165</v>
      </c>
    </row>
    <row r="109" spans="1:3">
      <c r="A109" s="4">
        <v>84</v>
      </c>
      <c r="B109" s="4">
        <v>14.078574380165284</v>
      </c>
      <c r="C109" s="4">
        <v>-1.2785743801652831</v>
      </c>
    </row>
    <row r="110" spans="1:3">
      <c r="A110" s="4">
        <v>85</v>
      </c>
      <c r="B110" s="4">
        <v>13.993533057851234</v>
      </c>
      <c r="C110" s="4">
        <v>-1.1935330578512335</v>
      </c>
    </row>
    <row r="111" spans="1:3">
      <c r="A111" s="4">
        <v>86</v>
      </c>
      <c r="B111" s="4">
        <v>13.993533057851234</v>
      </c>
      <c r="C111" s="4">
        <v>1.1064669421487654</v>
      </c>
    </row>
    <row r="112" spans="1:3">
      <c r="A112" s="4">
        <v>87</v>
      </c>
      <c r="B112" s="4">
        <v>14.078574380165284</v>
      </c>
      <c r="C112" s="4">
        <v>-2.6785743801652835</v>
      </c>
    </row>
    <row r="113" spans="1:3" ht="15.75" thickBot="1">
      <c r="A113" s="5">
        <v>88</v>
      </c>
      <c r="B113" s="5">
        <v>15.00651744719926</v>
      </c>
      <c r="C113" s="5">
        <v>4.0934825528007419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3"/>
  <sheetViews>
    <sheetView topLeftCell="H1" workbookViewId="0">
      <selection activeCell="K3" sqref="K3:S18"/>
    </sheetView>
  </sheetViews>
  <sheetFormatPr defaultRowHeight="15"/>
  <cols>
    <col min="11" max="11" width="19" customWidth="1"/>
    <col min="12" max="12" width="18.42578125" customWidth="1"/>
    <col min="13" max="13" width="4" customWidth="1"/>
    <col min="14" max="14" width="2.5703125" hidden="1" customWidth="1"/>
    <col min="15" max="15" width="16.7109375" customWidth="1"/>
    <col min="17" max="17" width="3.5703125" customWidth="1"/>
    <col min="18" max="18" width="13.140625" customWidth="1"/>
  </cols>
  <sheetData>
    <row r="1" spans="2:19" ht="29.25" thickBot="1">
      <c r="B1" s="14" t="s">
        <v>19</v>
      </c>
      <c r="C1" s="14" t="s">
        <v>20</v>
      </c>
      <c r="D1" s="14" t="s">
        <v>21</v>
      </c>
      <c r="E1" s="14" t="s">
        <v>22</v>
      </c>
      <c r="F1" s="14" t="s">
        <v>23</v>
      </c>
      <c r="G1" s="14" t="s">
        <v>24</v>
      </c>
      <c r="H1" s="14" t="s">
        <v>25</v>
      </c>
    </row>
    <row r="2" spans="2:19" ht="15.75" thickBot="1">
      <c r="B2" s="14">
        <v>1</v>
      </c>
      <c r="C2" s="14" t="s">
        <v>26</v>
      </c>
      <c r="D2" s="14">
        <v>1</v>
      </c>
      <c r="E2" s="14">
        <v>1</v>
      </c>
      <c r="F2" s="14">
        <v>15.6</v>
      </c>
      <c r="G2" s="14">
        <v>0</v>
      </c>
      <c r="H2" s="14">
        <v>1</v>
      </c>
    </row>
    <row r="3" spans="2:19" ht="15.75" thickBot="1">
      <c r="B3" s="14">
        <v>2</v>
      </c>
      <c r="C3" s="14" t="s">
        <v>26</v>
      </c>
      <c r="D3" s="14">
        <v>1</v>
      </c>
      <c r="E3" s="14">
        <v>7</v>
      </c>
      <c r="F3" s="14">
        <v>10.8</v>
      </c>
      <c r="G3" s="14">
        <v>1</v>
      </c>
      <c r="H3" s="14">
        <v>0</v>
      </c>
      <c r="K3" s="9" t="s">
        <v>43</v>
      </c>
      <c r="O3" s="9" t="s">
        <v>44</v>
      </c>
      <c r="R3" s="9" t="s">
        <v>28</v>
      </c>
    </row>
    <row r="4" spans="2:19" ht="15.75" thickBot="1">
      <c r="B4" s="14">
        <v>3</v>
      </c>
      <c r="C4" s="14" t="s">
        <v>26</v>
      </c>
      <c r="D4" s="14">
        <v>1</v>
      </c>
      <c r="E4" s="14">
        <v>7</v>
      </c>
      <c r="F4" s="14">
        <v>14.1</v>
      </c>
      <c r="G4" s="14">
        <v>0</v>
      </c>
      <c r="H4" s="14">
        <v>1</v>
      </c>
      <c r="J4" t="s">
        <v>7</v>
      </c>
      <c r="K4" s="6" t="s">
        <v>30</v>
      </c>
      <c r="L4" s="6"/>
      <c r="O4" s="6" t="s">
        <v>30</v>
      </c>
      <c r="P4" s="6"/>
      <c r="R4" s="6" t="s">
        <v>30</v>
      </c>
      <c r="S4" s="6"/>
    </row>
    <row r="5" spans="2:19" ht="15.75" thickBot="1">
      <c r="B5" s="14">
        <v>4</v>
      </c>
      <c r="C5" s="14" t="s">
        <v>26</v>
      </c>
      <c r="D5" s="14">
        <v>1</v>
      </c>
      <c r="E5" s="14">
        <v>1</v>
      </c>
      <c r="F5" s="14">
        <v>16.8</v>
      </c>
      <c r="G5" s="14">
        <v>1</v>
      </c>
      <c r="H5" s="14">
        <v>1</v>
      </c>
      <c r="K5" s="4"/>
      <c r="L5" s="4"/>
      <c r="O5" s="4"/>
      <c r="P5" s="4"/>
      <c r="R5" s="4"/>
      <c r="S5" s="4"/>
    </row>
    <row r="6" spans="2:19" ht="15.75" thickBot="1">
      <c r="B6" s="14">
        <v>5</v>
      </c>
      <c r="C6" s="14" t="s">
        <v>26</v>
      </c>
      <c r="D6" s="14">
        <v>2</v>
      </c>
      <c r="E6" s="14">
        <v>1</v>
      </c>
      <c r="F6" s="14">
        <v>14.3</v>
      </c>
      <c r="G6" s="14">
        <v>1</v>
      </c>
      <c r="H6" s="14">
        <v>1</v>
      </c>
      <c r="K6" s="4" t="s">
        <v>31</v>
      </c>
      <c r="L6" s="15">
        <v>14.405000000000001</v>
      </c>
      <c r="O6" s="4" t="s">
        <v>31</v>
      </c>
      <c r="P6" s="15">
        <v>15.268421052631574</v>
      </c>
      <c r="R6" s="4" t="s">
        <v>31</v>
      </c>
      <c r="S6" s="15">
        <v>13.433333333333335</v>
      </c>
    </row>
    <row r="7" spans="2:19" ht="15.75" thickBot="1">
      <c r="B7" s="14">
        <v>6</v>
      </c>
      <c r="C7" s="14" t="s">
        <v>26</v>
      </c>
      <c r="D7" s="14">
        <v>2</v>
      </c>
      <c r="E7" s="14">
        <v>1</v>
      </c>
      <c r="F7" s="14">
        <v>17.100000000000001</v>
      </c>
      <c r="G7" s="14">
        <v>1</v>
      </c>
      <c r="H7" s="14">
        <v>1</v>
      </c>
      <c r="K7" s="4" t="s">
        <v>2</v>
      </c>
      <c r="L7" s="15">
        <v>0.41125449925549851</v>
      </c>
      <c r="O7" s="4" t="s">
        <v>2</v>
      </c>
      <c r="P7" s="15">
        <v>0.31820319834361421</v>
      </c>
      <c r="R7" s="4" t="s">
        <v>2</v>
      </c>
      <c r="S7" s="15">
        <v>0.33580691405166613</v>
      </c>
    </row>
    <row r="8" spans="2:19" ht="15.75" thickBot="1">
      <c r="B8" s="14">
        <v>7</v>
      </c>
      <c r="C8" s="14" t="s">
        <v>26</v>
      </c>
      <c r="D8" s="14">
        <v>3</v>
      </c>
      <c r="E8" s="14">
        <v>1</v>
      </c>
      <c r="F8" s="14">
        <v>15.8</v>
      </c>
      <c r="G8" s="14">
        <v>0</v>
      </c>
      <c r="H8" s="14">
        <v>0</v>
      </c>
      <c r="K8" s="4" t="s">
        <v>32</v>
      </c>
      <c r="L8" s="15">
        <v>14.4</v>
      </c>
      <c r="O8" s="4" t="s">
        <v>32</v>
      </c>
      <c r="P8" s="15">
        <v>15.5</v>
      </c>
      <c r="R8" s="4" t="s">
        <v>32</v>
      </c>
      <c r="S8" s="15">
        <v>12.850000000000001</v>
      </c>
    </row>
    <row r="9" spans="2:19" ht="15.75" thickBot="1">
      <c r="B9" s="14">
        <v>8</v>
      </c>
      <c r="C9" s="14" t="s">
        <v>26</v>
      </c>
      <c r="D9" s="14">
        <v>3</v>
      </c>
      <c r="E9" s="14">
        <v>7</v>
      </c>
      <c r="F9" s="14">
        <v>16.2</v>
      </c>
      <c r="G9" s="14">
        <v>1</v>
      </c>
      <c r="H9" s="14">
        <v>0</v>
      </c>
      <c r="K9" s="4" t="s">
        <v>33</v>
      </c>
      <c r="L9" s="15">
        <v>15.6</v>
      </c>
      <c r="O9" s="4" t="s">
        <v>33</v>
      </c>
      <c r="P9" s="15">
        <v>12.8</v>
      </c>
      <c r="R9" s="4" t="s">
        <v>33</v>
      </c>
      <c r="S9" s="15">
        <v>12.4</v>
      </c>
    </row>
    <row r="10" spans="2:19" ht="15.75" thickBot="1">
      <c r="B10" s="14">
        <v>9</v>
      </c>
      <c r="C10" s="14" t="s">
        <v>26</v>
      </c>
      <c r="D10" s="14">
        <v>4</v>
      </c>
      <c r="E10" s="14">
        <v>7</v>
      </c>
      <c r="F10" s="14">
        <v>12.6</v>
      </c>
      <c r="G10" s="14">
        <v>0</v>
      </c>
      <c r="H10" s="14">
        <v>1</v>
      </c>
      <c r="K10" s="4" t="s">
        <v>34</v>
      </c>
      <c r="L10" s="15">
        <v>1.8391860327758627</v>
      </c>
      <c r="O10" s="4" t="s">
        <v>34</v>
      </c>
      <c r="P10" s="15">
        <v>1.9615362516588899</v>
      </c>
      <c r="R10" s="4" t="s">
        <v>34</v>
      </c>
      <c r="S10" s="15">
        <v>1.8392902179229607</v>
      </c>
    </row>
    <row r="11" spans="2:19" ht="15.75" thickBot="1">
      <c r="B11" s="14">
        <v>10</v>
      </c>
      <c r="C11" s="14" t="s">
        <v>26</v>
      </c>
      <c r="D11" s="14">
        <v>5</v>
      </c>
      <c r="E11" s="14">
        <v>1</v>
      </c>
      <c r="F11" s="14">
        <v>13.5</v>
      </c>
      <c r="G11" s="14">
        <v>0</v>
      </c>
      <c r="H11" s="14">
        <v>1</v>
      </c>
      <c r="K11" s="4" t="s">
        <v>35</v>
      </c>
      <c r="L11" s="15">
        <v>3.3826052631578167</v>
      </c>
      <c r="O11" s="4" t="s">
        <v>35</v>
      </c>
      <c r="P11" s="15">
        <v>3.8476244665720074</v>
      </c>
      <c r="R11" s="4" t="s">
        <v>35</v>
      </c>
      <c r="S11" s="15">
        <v>3.3829885057470919</v>
      </c>
    </row>
    <row r="12" spans="2:19" ht="15.75" thickBot="1">
      <c r="B12" s="14">
        <v>11</v>
      </c>
      <c r="C12" s="14" t="s">
        <v>26</v>
      </c>
      <c r="D12" s="14">
        <v>5</v>
      </c>
      <c r="E12" s="14">
        <v>7</v>
      </c>
      <c r="F12" s="14">
        <v>15.6</v>
      </c>
      <c r="G12" s="14">
        <v>0</v>
      </c>
      <c r="H12" s="14">
        <v>0</v>
      </c>
      <c r="K12" s="4" t="s">
        <v>36</v>
      </c>
      <c r="L12" s="15">
        <v>-0.38286561262678465</v>
      </c>
      <c r="O12" s="4" t="s">
        <v>36</v>
      </c>
      <c r="P12" s="15">
        <v>-1.5379952187527746E-2</v>
      </c>
      <c r="R12" s="4" t="s">
        <v>36</v>
      </c>
      <c r="S12" s="15">
        <v>2.1039420485237375</v>
      </c>
    </row>
    <row r="13" spans="2:19" ht="15.75" thickBot="1">
      <c r="B13" s="14">
        <v>12</v>
      </c>
      <c r="C13" s="14" t="s">
        <v>26</v>
      </c>
      <c r="D13" s="14">
        <v>5</v>
      </c>
      <c r="E13" s="14">
        <v>1</v>
      </c>
      <c r="F13" s="14">
        <v>12.1</v>
      </c>
      <c r="G13" s="14">
        <v>0</v>
      </c>
      <c r="H13" s="14">
        <v>1</v>
      </c>
      <c r="K13" s="4" t="s">
        <v>37</v>
      </c>
      <c r="L13" s="15">
        <v>-0.55945900641984614</v>
      </c>
      <c r="O13" s="4" t="s">
        <v>37</v>
      </c>
      <c r="P13" s="15">
        <v>-0.25181469977994558</v>
      </c>
      <c r="R13" s="4" t="s">
        <v>37</v>
      </c>
      <c r="S13" s="15">
        <v>1.4149665699386706</v>
      </c>
    </row>
    <row r="14" spans="2:19" ht="15.75" thickBot="1">
      <c r="B14" s="14">
        <v>13</v>
      </c>
      <c r="C14" s="14" t="s">
        <v>26</v>
      </c>
      <c r="D14" s="14">
        <v>5</v>
      </c>
      <c r="E14" s="14">
        <v>1</v>
      </c>
      <c r="F14" s="14">
        <v>15.8</v>
      </c>
      <c r="G14" s="14">
        <v>1</v>
      </c>
      <c r="H14" s="14">
        <v>0</v>
      </c>
      <c r="K14" s="4" t="s">
        <v>38</v>
      </c>
      <c r="L14" s="15">
        <v>6.3000000000000007</v>
      </c>
      <c r="O14" s="4" t="s">
        <v>38</v>
      </c>
      <c r="P14" s="15">
        <v>8.6999999999999993</v>
      </c>
      <c r="R14" s="4" t="s">
        <v>38</v>
      </c>
      <c r="S14" s="15">
        <v>7.8000000000000007</v>
      </c>
    </row>
    <row r="15" spans="2:19" ht="15.75" thickBot="1">
      <c r="B15" s="14">
        <v>14</v>
      </c>
      <c r="C15" s="14" t="s">
        <v>26</v>
      </c>
      <c r="D15" s="14">
        <v>9</v>
      </c>
      <c r="E15" s="14">
        <v>7</v>
      </c>
      <c r="F15" s="14">
        <v>15</v>
      </c>
      <c r="G15" s="14">
        <v>1</v>
      </c>
      <c r="H15" s="14">
        <v>0</v>
      </c>
      <c r="K15" s="4" t="s">
        <v>39</v>
      </c>
      <c r="L15" s="15">
        <v>10.8</v>
      </c>
      <c r="O15" s="4" t="s">
        <v>39</v>
      </c>
      <c r="P15" s="15">
        <v>10.8</v>
      </c>
      <c r="R15" s="4" t="s">
        <v>39</v>
      </c>
      <c r="S15" s="15">
        <v>11.3</v>
      </c>
    </row>
    <row r="16" spans="2:19" ht="15.75" thickBot="1">
      <c r="B16" s="14">
        <v>15</v>
      </c>
      <c r="C16" s="14" t="s">
        <v>26</v>
      </c>
      <c r="D16" s="14">
        <v>9</v>
      </c>
      <c r="E16" s="14">
        <v>7</v>
      </c>
      <c r="F16" s="14">
        <v>16.3</v>
      </c>
      <c r="G16" s="14">
        <v>0</v>
      </c>
      <c r="H16" s="14">
        <v>0</v>
      </c>
      <c r="K16" s="4" t="s">
        <v>40</v>
      </c>
      <c r="L16" s="15">
        <v>17.100000000000001</v>
      </c>
      <c r="O16" s="4" t="s">
        <v>40</v>
      </c>
      <c r="P16" s="15">
        <v>19.5</v>
      </c>
      <c r="R16" s="4" t="s">
        <v>40</v>
      </c>
      <c r="S16" s="15">
        <v>19.100000000000001</v>
      </c>
    </row>
    <row r="17" spans="2:19" ht="15.75" thickBot="1">
      <c r="B17" s="14">
        <v>16</v>
      </c>
      <c r="C17" s="14" t="s">
        <v>26</v>
      </c>
      <c r="D17" s="14">
        <v>9</v>
      </c>
      <c r="E17" s="14">
        <v>7</v>
      </c>
      <c r="F17" s="14">
        <v>13.3</v>
      </c>
      <c r="G17" s="14">
        <v>0</v>
      </c>
      <c r="H17" s="14">
        <v>1</v>
      </c>
      <c r="K17" s="4" t="s">
        <v>41</v>
      </c>
      <c r="L17" s="15">
        <v>288.10000000000002</v>
      </c>
      <c r="O17" s="4" t="s">
        <v>41</v>
      </c>
      <c r="P17" s="15">
        <v>580.19999999999982</v>
      </c>
      <c r="R17" s="4" t="s">
        <v>41</v>
      </c>
      <c r="S17" s="15">
        <v>403.00000000000006</v>
      </c>
    </row>
    <row r="18" spans="2:19" ht="15.75" thickBot="1">
      <c r="B18" s="14">
        <v>17</v>
      </c>
      <c r="C18" s="14" t="s">
        <v>26</v>
      </c>
      <c r="D18" s="14">
        <v>10</v>
      </c>
      <c r="E18" s="14">
        <v>7</v>
      </c>
      <c r="F18" s="14">
        <v>10.8</v>
      </c>
      <c r="G18" s="14">
        <v>0</v>
      </c>
      <c r="H18" s="14">
        <v>1</v>
      </c>
      <c r="K18" s="5" t="s">
        <v>42</v>
      </c>
      <c r="L18" s="16">
        <v>20</v>
      </c>
      <c r="O18" s="5" t="s">
        <v>42</v>
      </c>
      <c r="P18" s="16">
        <v>38</v>
      </c>
      <c r="R18" s="5" t="s">
        <v>42</v>
      </c>
      <c r="S18" s="16">
        <v>30</v>
      </c>
    </row>
    <row r="19" spans="2:19" ht="15.75" thickBot="1">
      <c r="B19" s="14">
        <v>18</v>
      </c>
      <c r="C19" s="14" t="s">
        <v>26</v>
      </c>
      <c r="D19" s="14">
        <v>10</v>
      </c>
      <c r="E19" s="14">
        <v>7</v>
      </c>
      <c r="F19" s="14">
        <v>14.4</v>
      </c>
      <c r="G19" s="14">
        <v>1</v>
      </c>
      <c r="H19" s="14">
        <v>0</v>
      </c>
    </row>
    <row r="20" spans="2:19" ht="15.75" thickBot="1">
      <c r="B20" s="14">
        <v>19</v>
      </c>
      <c r="C20" s="14" t="s">
        <v>26</v>
      </c>
      <c r="D20" s="14">
        <v>11</v>
      </c>
      <c r="E20" s="14">
        <v>7</v>
      </c>
      <c r="F20" s="14">
        <v>14.4</v>
      </c>
      <c r="G20" s="14">
        <v>1</v>
      </c>
      <c r="H20" s="14">
        <v>1</v>
      </c>
    </row>
    <row r="21" spans="2:19" ht="15.75" thickBot="1">
      <c r="B21" s="14">
        <v>20</v>
      </c>
      <c r="C21" s="14" t="s">
        <v>26</v>
      </c>
      <c r="D21" s="14">
        <v>11</v>
      </c>
      <c r="E21" s="14">
        <v>7</v>
      </c>
      <c r="F21" s="14">
        <v>13.6</v>
      </c>
      <c r="G21" s="14">
        <v>1</v>
      </c>
      <c r="H21" s="14">
        <v>0</v>
      </c>
    </row>
    <row r="22" spans="2:19" ht="15.75" thickBot="1">
      <c r="B22" s="14">
        <v>21</v>
      </c>
      <c r="C22" s="14" t="s">
        <v>27</v>
      </c>
      <c r="D22" s="14">
        <v>1</v>
      </c>
      <c r="E22" s="14">
        <v>7</v>
      </c>
      <c r="F22" s="14">
        <v>14.6</v>
      </c>
      <c r="G22" s="14">
        <v>0</v>
      </c>
      <c r="H22" s="14">
        <v>0</v>
      </c>
    </row>
    <row r="23" spans="2:19" ht="15.75" thickBot="1">
      <c r="B23" s="14">
        <v>22</v>
      </c>
      <c r="C23" s="14" t="s">
        <v>27</v>
      </c>
      <c r="D23" s="14">
        <v>1</v>
      </c>
      <c r="E23" s="14">
        <v>2</v>
      </c>
      <c r="F23" s="14">
        <v>10.8</v>
      </c>
      <c r="G23" s="14">
        <v>0</v>
      </c>
      <c r="H23" s="14">
        <v>1</v>
      </c>
    </row>
    <row r="24" spans="2:19" ht="15.75" thickBot="1">
      <c r="B24" s="14">
        <v>23</v>
      </c>
      <c r="C24" s="14" t="s">
        <v>27</v>
      </c>
      <c r="D24" s="14">
        <v>1</v>
      </c>
      <c r="E24" s="14">
        <v>7</v>
      </c>
      <c r="F24" s="14">
        <v>16.2</v>
      </c>
      <c r="G24" s="14">
        <v>0</v>
      </c>
      <c r="H24" s="14">
        <v>0</v>
      </c>
    </row>
    <row r="25" spans="2:19" ht="15.75" thickBot="1">
      <c r="B25" s="14">
        <v>24</v>
      </c>
      <c r="C25" s="14" t="s">
        <v>27</v>
      </c>
      <c r="D25" s="14">
        <v>1</v>
      </c>
      <c r="E25" s="14">
        <v>2</v>
      </c>
      <c r="F25" s="14">
        <v>12.8</v>
      </c>
      <c r="G25" s="14">
        <v>0</v>
      </c>
      <c r="H25" s="14">
        <v>0</v>
      </c>
    </row>
    <row r="26" spans="2:19" ht="15.75" thickBot="1">
      <c r="B26" s="14">
        <v>25</v>
      </c>
      <c r="C26" s="14" t="s">
        <v>27</v>
      </c>
      <c r="D26" s="14">
        <v>1</v>
      </c>
      <c r="E26" s="14">
        <v>7</v>
      </c>
      <c r="F26" s="14">
        <v>16</v>
      </c>
      <c r="G26" s="14">
        <v>0</v>
      </c>
      <c r="H26" s="14">
        <v>1</v>
      </c>
    </row>
    <row r="27" spans="2:19" ht="15.75" thickBot="1">
      <c r="B27" s="14">
        <v>26</v>
      </c>
      <c r="C27" s="14" t="s">
        <v>27</v>
      </c>
      <c r="D27" s="14">
        <v>2</v>
      </c>
      <c r="E27" s="14">
        <v>7</v>
      </c>
      <c r="F27" s="14">
        <v>18.899999999999999</v>
      </c>
      <c r="G27" s="14">
        <v>0</v>
      </c>
      <c r="H27" s="14">
        <v>1</v>
      </c>
    </row>
    <row r="28" spans="2:19" ht="15.75" thickBot="1">
      <c r="B28" s="14">
        <v>27</v>
      </c>
      <c r="C28" s="14" t="s">
        <v>27</v>
      </c>
      <c r="D28" s="14">
        <v>2</v>
      </c>
      <c r="E28" s="14">
        <v>2</v>
      </c>
      <c r="F28" s="14">
        <v>17.600000000000001</v>
      </c>
      <c r="G28" s="14">
        <v>1</v>
      </c>
      <c r="H28" s="14">
        <v>1</v>
      </c>
    </row>
    <row r="29" spans="2:19" ht="15.75" thickBot="1">
      <c r="B29" s="14">
        <v>28</v>
      </c>
      <c r="C29" s="14" t="s">
        <v>27</v>
      </c>
      <c r="D29" s="14">
        <v>3</v>
      </c>
      <c r="E29" s="14">
        <v>7</v>
      </c>
      <c r="F29" s="14">
        <v>19.5</v>
      </c>
      <c r="G29" s="14">
        <v>1</v>
      </c>
      <c r="H29" s="14">
        <v>1</v>
      </c>
    </row>
    <row r="30" spans="2:19" ht="15.75" thickBot="1">
      <c r="B30" s="14">
        <v>29</v>
      </c>
      <c r="C30" s="14" t="s">
        <v>27</v>
      </c>
      <c r="D30" s="14">
        <v>3</v>
      </c>
      <c r="E30" s="14">
        <v>2</v>
      </c>
      <c r="F30" s="14">
        <v>16.899999999999999</v>
      </c>
      <c r="G30" s="14">
        <v>1</v>
      </c>
      <c r="H30" s="14">
        <v>0</v>
      </c>
    </row>
    <row r="31" spans="2:19" ht="15.75" thickBot="1">
      <c r="B31" s="14">
        <v>30</v>
      </c>
      <c r="C31" s="14" t="s">
        <v>27</v>
      </c>
      <c r="D31" s="14">
        <v>3</v>
      </c>
      <c r="E31" s="14">
        <v>7</v>
      </c>
      <c r="F31" s="14">
        <v>16.3</v>
      </c>
      <c r="G31" s="14">
        <v>0</v>
      </c>
      <c r="H31" s="14">
        <v>1</v>
      </c>
    </row>
    <row r="32" spans="2:19" ht="15.75" thickBot="1">
      <c r="B32" s="14">
        <v>31</v>
      </c>
      <c r="C32" s="14" t="s">
        <v>27</v>
      </c>
      <c r="D32" s="14">
        <v>3</v>
      </c>
      <c r="E32" s="14">
        <v>7</v>
      </c>
      <c r="F32" s="14">
        <v>15.8</v>
      </c>
      <c r="G32" s="14">
        <v>1</v>
      </c>
      <c r="H32" s="14">
        <v>0</v>
      </c>
    </row>
    <row r="33" spans="2:8" ht="15.75" thickBot="1">
      <c r="B33" s="14">
        <v>32</v>
      </c>
      <c r="C33" s="14" t="s">
        <v>27</v>
      </c>
      <c r="D33" s="14">
        <v>3</v>
      </c>
      <c r="E33" s="14">
        <v>7</v>
      </c>
      <c r="F33" s="14">
        <v>17.100000000000001</v>
      </c>
      <c r="G33" s="14">
        <v>0</v>
      </c>
      <c r="H33" s="14">
        <v>1</v>
      </c>
    </row>
    <row r="34" spans="2:8" ht="15.75" thickBot="1">
      <c r="B34" s="14">
        <v>33</v>
      </c>
      <c r="C34" s="14" t="s">
        <v>27</v>
      </c>
      <c r="D34" s="14">
        <v>3</v>
      </c>
      <c r="E34" s="14">
        <v>2</v>
      </c>
      <c r="F34" s="14">
        <v>15.8</v>
      </c>
      <c r="G34" s="14">
        <v>0</v>
      </c>
      <c r="H34" s="14">
        <v>0</v>
      </c>
    </row>
    <row r="35" spans="2:8" ht="15.75" thickBot="1">
      <c r="B35" s="14">
        <v>34</v>
      </c>
      <c r="C35" s="14" t="s">
        <v>27</v>
      </c>
      <c r="D35" s="14">
        <v>3</v>
      </c>
      <c r="E35" s="14">
        <v>7</v>
      </c>
      <c r="F35" s="14">
        <v>16</v>
      </c>
      <c r="G35" s="14">
        <v>1</v>
      </c>
      <c r="H35" s="14">
        <v>0</v>
      </c>
    </row>
    <row r="36" spans="2:8" ht="15.75" thickBot="1">
      <c r="B36" s="14">
        <v>35</v>
      </c>
      <c r="C36" s="14" t="s">
        <v>27</v>
      </c>
      <c r="D36" s="14">
        <v>3</v>
      </c>
      <c r="E36" s="14">
        <v>2</v>
      </c>
      <c r="F36" s="14">
        <v>11.7</v>
      </c>
      <c r="G36" s="14">
        <v>0</v>
      </c>
      <c r="H36" s="14">
        <v>1</v>
      </c>
    </row>
    <row r="37" spans="2:8" ht="15.75" thickBot="1">
      <c r="B37" s="14">
        <v>36</v>
      </c>
      <c r="C37" s="14" t="s">
        <v>27</v>
      </c>
      <c r="D37" s="14">
        <v>4</v>
      </c>
      <c r="E37" s="14">
        <v>2</v>
      </c>
      <c r="F37" s="14">
        <v>14.2</v>
      </c>
      <c r="G37" s="14">
        <v>0</v>
      </c>
      <c r="H37" s="14">
        <v>0</v>
      </c>
    </row>
    <row r="38" spans="2:8" ht="15.75" thickBot="1">
      <c r="B38" s="14">
        <v>37</v>
      </c>
      <c r="C38" s="14" t="s">
        <v>27</v>
      </c>
      <c r="D38" s="14">
        <v>4</v>
      </c>
      <c r="E38" s="14">
        <v>7</v>
      </c>
      <c r="F38" s="14">
        <v>18.100000000000001</v>
      </c>
      <c r="G38" s="14">
        <v>0</v>
      </c>
      <c r="H38" s="14">
        <v>0</v>
      </c>
    </row>
    <row r="39" spans="2:8" ht="15.75" thickBot="1">
      <c r="B39" s="14">
        <v>38</v>
      </c>
      <c r="C39" s="14" t="s">
        <v>27</v>
      </c>
      <c r="D39" s="14">
        <v>4</v>
      </c>
      <c r="E39" s="14">
        <v>2</v>
      </c>
      <c r="F39" s="14">
        <v>15.2</v>
      </c>
      <c r="G39" s="14">
        <v>0</v>
      </c>
      <c r="H39" s="14">
        <v>0</v>
      </c>
    </row>
    <row r="40" spans="2:8" ht="15.75" thickBot="1">
      <c r="B40" s="14">
        <v>39</v>
      </c>
      <c r="C40" s="14" t="s">
        <v>27</v>
      </c>
      <c r="D40" s="14">
        <v>4</v>
      </c>
      <c r="E40" s="14">
        <v>7</v>
      </c>
      <c r="F40" s="14">
        <v>13.3</v>
      </c>
      <c r="G40" s="14">
        <v>0</v>
      </c>
      <c r="H40" s="14">
        <v>1</v>
      </c>
    </row>
    <row r="41" spans="2:8" ht="15.75" thickBot="1">
      <c r="B41" s="14">
        <v>40</v>
      </c>
      <c r="C41" s="14" t="s">
        <v>27</v>
      </c>
      <c r="D41" s="14">
        <v>4</v>
      </c>
      <c r="E41" s="14">
        <v>7</v>
      </c>
      <c r="F41" s="14">
        <v>15.5</v>
      </c>
      <c r="G41" s="14">
        <v>1</v>
      </c>
      <c r="H41" s="14">
        <v>0</v>
      </c>
    </row>
    <row r="42" spans="2:8" ht="15.75" thickBot="1">
      <c r="B42" s="14">
        <v>41</v>
      </c>
      <c r="C42" s="14" t="s">
        <v>27</v>
      </c>
      <c r="D42" s="14">
        <v>4</v>
      </c>
      <c r="E42" s="14">
        <v>2</v>
      </c>
      <c r="F42" s="14">
        <v>16.600000000000001</v>
      </c>
      <c r="G42" s="14">
        <v>1</v>
      </c>
      <c r="H42" s="14">
        <v>0</v>
      </c>
    </row>
    <row r="43" spans="2:8" ht="15.75" thickBot="1">
      <c r="B43" s="14">
        <v>42</v>
      </c>
      <c r="C43" s="14" t="s">
        <v>27</v>
      </c>
      <c r="D43" s="14">
        <v>5</v>
      </c>
      <c r="E43" s="14">
        <v>7</v>
      </c>
      <c r="F43" s="14">
        <v>16.3</v>
      </c>
      <c r="G43" s="14">
        <v>1</v>
      </c>
      <c r="H43" s="14">
        <v>0</v>
      </c>
    </row>
    <row r="44" spans="2:8" ht="15.75" thickBot="1">
      <c r="B44" s="14">
        <v>43</v>
      </c>
      <c r="C44" s="14" t="s">
        <v>27</v>
      </c>
      <c r="D44" s="14">
        <v>5</v>
      </c>
      <c r="E44" s="14">
        <v>7</v>
      </c>
      <c r="F44" s="14">
        <v>16.5</v>
      </c>
      <c r="G44" s="14">
        <v>0</v>
      </c>
      <c r="H44" s="14">
        <v>1</v>
      </c>
    </row>
    <row r="45" spans="2:8" ht="15.75" thickBot="1">
      <c r="B45" s="14">
        <v>44</v>
      </c>
      <c r="C45" s="14" t="s">
        <v>27</v>
      </c>
      <c r="D45" s="14">
        <v>5</v>
      </c>
      <c r="E45" s="14">
        <v>2</v>
      </c>
      <c r="F45" s="14">
        <v>16.8</v>
      </c>
      <c r="G45" s="14">
        <v>1</v>
      </c>
      <c r="H45" s="14">
        <v>0</v>
      </c>
    </row>
    <row r="46" spans="2:8" ht="15.75" thickBot="1">
      <c r="B46" s="14">
        <v>45</v>
      </c>
      <c r="C46" s="14" t="s">
        <v>27</v>
      </c>
      <c r="D46" s="14">
        <v>9</v>
      </c>
      <c r="E46" s="14">
        <v>7</v>
      </c>
      <c r="F46" s="14">
        <v>15.4</v>
      </c>
      <c r="G46" s="14">
        <v>0</v>
      </c>
      <c r="H46" s="14">
        <v>1</v>
      </c>
    </row>
    <row r="47" spans="2:8" ht="15.75" thickBot="1">
      <c r="B47" s="14">
        <v>46</v>
      </c>
      <c r="C47" s="14" t="s">
        <v>27</v>
      </c>
      <c r="D47" s="14">
        <v>9</v>
      </c>
      <c r="E47" s="14">
        <v>2</v>
      </c>
      <c r="F47" s="14">
        <v>14.7</v>
      </c>
      <c r="G47" s="14">
        <v>0</v>
      </c>
      <c r="H47" s="14">
        <v>0</v>
      </c>
    </row>
    <row r="48" spans="2:8" ht="15.75" thickBot="1">
      <c r="B48" s="14">
        <v>47</v>
      </c>
      <c r="C48" s="14" t="s">
        <v>27</v>
      </c>
      <c r="D48" s="14">
        <v>9</v>
      </c>
      <c r="E48" s="14">
        <v>7</v>
      </c>
      <c r="F48" s="14">
        <v>15.5</v>
      </c>
      <c r="G48" s="14">
        <v>0</v>
      </c>
      <c r="H48" s="14">
        <v>0</v>
      </c>
    </row>
    <row r="49" spans="2:8" ht="15.75" thickBot="1">
      <c r="B49" s="14">
        <v>48</v>
      </c>
      <c r="C49" s="14" t="s">
        <v>27</v>
      </c>
      <c r="D49" s="14">
        <v>9</v>
      </c>
      <c r="E49" s="14">
        <v>2</v>
      </c>
      <c r="F49" s="14">
        <v>14.7</v>
      </c>
      <c r="G49" s="14">
        <v>1</v>
      </c>
      <c r="H49" s="14">
        <v>0</v>
      </c>
    </row>
    <row r="50" spans="2:8" ht="15.75" thickBot="1">
      <c r="B50" s="14">
        <v>49</v>
      </c>
      <c r="C50" s="14" t="s">
        <v>27</v>
      </c>
      <c r="D50" s="14">
        <v>10</v>
      </c>
      <c r="E50" s="14">
        <v>7</v>
      </c>
      <c r="F50" s="14">
        <v>15.9</v>
      </c>
      <c r="G50" s="14">
        <v>1</v>
      </c>
      <c r="H50" s="14">
        <v>0</v>
      </c>
    </row>
    <row r="51" spans="2:8" ht="15.75" thickBot="1">
      <c r="B51" s="14">
        <v>50</v>
      </c>
      <c r="C51" s="14" t="s">
        <v>27</v>
      </c>
      <c r="D51" s="14">
        <v>10</v>
      </c>
      <c r="E51" s="14">
        <v>7</v>
      </c>
      <c r="F51" s="14">
        <v>13.8</v>
      </c>
      <c r="G51" s="14">
        <v>1</v>
      </c>
      <c r="H51" s="14">
        <v>0</v>
      </c>
    </row>
    <row r="52" spans="2:8" ht="15.75" thickBot="1">
      <c r="B52" s="14">
        <v>51</v>
      </c>
      <c r="C52" s="14" t="s">
        <v>27</v>
      </c>
      <c r="D52" s="14">
        <v>10</v>
      </c>
      <c r="E52" s="14">
        <v>2</v>
      </c>
      <c r="F52" s="14">
        <v>14.9</v>
      </c>
      <c r="G52" s="14">
        <v>0</v>
      </c>
      <c r="H52" s="14">
        <v>1</v>
      </c>
    </row>
    <row r="53" spans="2:8" ht="15.75" thickBot="1">
      <c r="B53" s="14">
        <v>52</v>
      </c>
      <c r="C53" s="14" t="s">
        <v>27</v>
      </c>
      <c r="D53" s="14">
        <v>11</v>
      </c>
      <c r="E53" s="14">
        <v>7</v>
      </c>
      <c r="F53" s="14">
        <v>12.9</v>
      </c>
      <c r="G53" s="14">
        <v>0</v>
      </c>
      <c r="H53" s="14">
        <v>1</v>
      </c>
    </row>
    <row r="54" spans="2:8" ht="15.75" thickBot="1">
      <c r="B54" s="14">
        <v>53</v>
      </c>
      <c r="C54" s="14" t="s">
        <v>27</v>
      </c>
      <c r="D54" s="14">
        <v>11</v>
      </c>
      <c r="E54" s="14">
        <v>2</v>
      </c>
      <c r="F54" s="14">
        <v>15.4</v>
      </c>
      <c r="G54" s="14">
        <v>1</v>
      </c>
      <c r="H54" s="14">
        <v>0</v>
      </c>
    </row>
    <row r="55" spans="2:8" ht="15.75" thickBot="1">
      <c r="B55" s="14">
        <v>54</v>
      </c>
      <c r="C55" s="14" t="s">
        <v>27</v>
      </c>
      <c r="D55" s="14">
        <v>11</v>
      </c>
      <c r="E55" s="14">
        <v>7</v>
      </c>
      <c r="F55" s="14">
        <v>14.5</v>
      </c>
      <c r="G55" s="14">
        <v>0</v>
      </c>
      <c r="H55" s="14">
        <v>2</v>
      </c>
    </row>
    <row r="56" spans="2:8" ht="15.75" thickBot="1">
      <c r="B56" s="14">
        <v>55</v>
      </c>
      <c r="C56" s="14" t="s">
        <v>27</v>
      </c>
      <c r="D56" s="14">
        <v>12</v>
      </c>
      <c r="E56" s="14">
        <v>7</v>
      </c>
      <c r="F56" s="14">
        <v>12.6</v>
      </c>
      <c r="G56" s="14">
        <v>0</v>
      </c>
      <c r="H56" s="14">
        <v>2</v>
      </c>
    </row>
    <row r="57" spans="2:8" ht="15.75" thickBot="1">
      <c r="B57" s="14">
        <v>56</v>
      </c>
      <c r="C57" s="14" t="s">
        <v>27</v>
      </c>
      <c r="D57" s="14">
        <v>12</v>
      </c>
      <c r="E57" s="14">
        <v>2</v>
      </c>
      <c r="F57" s="14">
        <v>11.8</v>
      </c>
      <c r="G57" s="14">
        <v>0</v>
      </c>
      <c r="H57" s="14">
        <v>0</v>
      </c>
    </row>
    <row r="58" spans="2:8" ht="15.75" thickBot="1">
      <c r="B58" s="14">
        <v>57</v>
      </c>
      <c r="C58" s="14" t="s">
        <v>27</v>
      </c>
      <c r="D58" s="14">
        <v>12</v>
      </c>
      <c r="E58" s="14">
        <v>2</v>
      </c>
      <c r="F58" s="14">
        <v>12.8</v>
      </c>
      <c r="G58" s="14">
        <v>0</v>
      </c>
      <c r="H58" s="14">
        <v>0</v>
      </c>
    </row>
    <row r="59" spans="2:8" ht="15.75" thickBot="1">
      <c r="B59" s="14">
        <v>58</v>
      </c>
      <c r="C59" s="14" t="s">
        <v>27</v>
      </c>
      <c r="D59" s="14">
        <v>12</v>
      </c>
      <c r="E59" s="14">
        <v>7</v>
      </c>
      <c r="F59" s="14">
        <v>16.8</v>
      </c>
      <c r="G59" s="14">
        <v>0</v>
      </c>
      <c r="H59" s="14">
        <v>1</v>
      </c>
    </row>
    <row r="60" spans="2:8" ht="15.75" thickBot="1">
      <c r="B60" s="14">
        <v>59</v>
      </c>
      <c r="C60" s="14" t="s">
        <v>28</v>
      </c>
      <c r="D60" s="14">
        <v>1</v>
      </c>
      <c r="E60" s="14">
        <v>7</v>
      </c>
      <c r="F60" s="14">
        <v>14</v>
      </c>
      <c r="G60" s="14">
        <v>0</v>
      </c>
      <c r="H60" s="14">
        <v>1</v>
      </c>
    </row>
    <row r="61" spans="2:8" ht="15.75" thickBot="1">
      <c r="B61" s="14">
        <v>60</v>
      </c>
      <c r="C61" s="14" t="s">
        <v>28</v>
      </c>
      <c r="D61" s="14">
        <v>1</v>
      </c>
      <c r="E61" s="14">
        <v>1</v>
      </c>
      <c r="F61" s="14">
        <v>11.3</v>
      </c>
      <c r="G61" s="14">
        <v>1</v>
      </c>
      <c r="H61" s="14">
        <v>0</v>
      </c>
    </row>
    <row r="62" spans="2:8" ht="15.75" thickBot="1">
      <c r="B62" s="14">
        <v>61</v>
      </c>
      <c r="C62" s="14" t="s">
        <v>28</v>
      </c>
      <c r="D62" s="14">
        <v>2</v>
      </c>
      <c r="E62" s="14">
        <v>1</v>
      </c>
      <c r="F62" s="14">
        <v>12.4</v>
      </c>
      <c r="G62" s="14">
        <v>0</v>
      </c>
      <c r="H62" s="14">
        <v>1</v>
      </c>
    </row>
    <row r="63" spans="2:8" ht="15.75" thickBot="1">
      <c r="B63" s="14">
        <v>62</v>
      </c>
      <c r="C63" s="14" t="s">
        <v>28</v>
      </c>
      <c r="D63" s="14">
        <v>2</v>
      </c>
      <c r="E63" s="14">
        <v>7</v>
      </c>
      <c r="F63" s="14">
        <v>12.9</v>
      </c>
      <c r="G63" s="14">
        <v>1</v>
      </c>
      <c r="H63" s="14">
        <v>0</v>
      </c>
    </row>
    <row r="64" spans="2:8" ht="15.75" thickBot="1">
      <c r="B64" s="14">
        <v>63</v>
      </c>
      <c r="C64" s="14" t="s">
        <v>28</v>
      </c>
      <c r="D64" s="14">
        <v>3</v>
      </c>
      <c r="E64" s="14">
        <v>1</v>
      </c>
      <c r="F64" s="14">
        <v>13.2</v>
      </c>
      <c r="G64" s="14">
        <v>1</v>
      </c>
      <c r="H64" s="14">
        <v>0</v>
      </c>
    </row>
    <row r="65" spans="2:8" ht="15.75" thickBot="1">
      <c r="B65" s="14">
        <v>64</v>
      </c>
      <c r="C65" s="14" t="s">
        <v>28</v>
      </c>
      <c r="D65" s="14">
        <v>3</v>
      </c>
      <c r="E65" s="14">
        <v>7</v>
      </c>
      <c r="F65" s="14">
        <v>12.8</v>
      </c>
      <c r="G65" s="14">
        <v>1</v>
      </c>
      <c r="H65" s="14">
        <v>0</v>
      </c>
    </row>
    <row r="66" spans="2:8" ht="15.75" thickBot="1">
      <c r="B66" s="14">
        <v>65</v>
      </c>
      <c r="C66" s="14" t="s">
        <v>28</v>
      </c>
      <c r="D66" s="14">
        <v>4</v>
      </c>
      <c r="E66" s="14">
        <v>1</v>
      </c>
      <c r="F66" s="14">
        <v>12.4</v>
      </c>
      <c r="G66" s="14">
        <v>1</v>
      </c>
      <c r="H66" s="14">
        <v>1</v>
      </c>
    </row>
    <row r="67" spans="2:8" ht="15.75" thickBot="1">
      <c r="B67" s="14">
        <v>66</v>
      </c>
      <c r="C67" s="14" t="s">
        <v>28</v>
      </c>
      <c r="D67" s="14">
        <v>4</v>
      </c>
      <c r="E67" s="14">
        <v>7</v>
      </c>
      <c r="F67" s="14">
        <v>13.2</v>
      </c>
      <c r="G67" s="14">
        <v>0</v>
      </c>
      <c r="H67" s="14">
        <v>1</v>
      </c>
    </row>
    <row r="68" spans="2:8" ht="15.75" thickBot="1">
      <c r="B68" s="14">
        <v>67</v>
      </c>
      <c r="C68" s="14" t="s">
        <v>28</v>
      </c>
      <c r="D68" s="14">
        <v>5</v>
      </c>
      <c r="E68" s="14">
        <v>1</v>
      </c>
      <c r="F68" s="14">
        <v>17.5</v>
      </c>
      <c r="G68" s="14">
        <v>1</v>
      </c>
      <c r="H68" s="14">
        <v>0</v>
      </c>
    </row>
    <row r="69" spans="2:8" ht="15.75" thickBot="1">
      <c r="B69" s="14">
        <v>68</v>
      </c>
      <c r="C69" s="14" t="s">
        <v>28</v>
      </c>
      <c r="D69" s="14">
        <v>5</v>
      </c>
      <c r="E69" s="14">
        <v>7</v>
      </c>
      <c r="F69" s="14">
        <v>11.6</v>
      </c>
      <c r="G69" s="14">
        <v>0</v>
      </c>
      <c r="H69" s="14">
        <v>0</v>
      </c>
    </row>
    <row r="70" spans="2:8" ht="15.75" thickBot="1">
      <c r="B70" s="14">
        <v>69</v>
      </c>
      <c r="C70" s="14" t="s">
        <v>28</v>
      </c>
      <c r="D70" s="14">
        <v>5</v>
      </c>
      <c r="E70" s="14">
        <v>7</v>
      </c>
      <c r="F70" s="14">
        <v>12.1</v>
      </c>
      <c r="G70" s="14">
        <v>0</v>
      </c>
      <c r="H70" s="14">
        <v>0</v>
      </c>
    </row>
    <row r="71" spans="2:8" ht="15.75" thickBot="1">
      <c r="B71" s="14">
        <v>70</v>
      </c>
      <c r="C71" s="14" t="s">
        <v>28</v>
      </c>
      <c r="D71" s="14">
        <v>6</v>
      </c>
      <c r="E71" s="14">
        <v>1</v>
      </c>
      <c r="F71" s="14">
        <v>15.6</v>
      </c>
      <c r="G71" s="14">
        <v>0</v>
      </c>
      <c r="H71" s="14">
        <v>0</v>
      </c>
    </row>
    <row r="72" spans="2:8" ht="15.75" thickBot="1">
      <c r="B72" s="14">
        <v>71</v>
      </c>
      <c r="C72" s="14" t="s">
        <v>28</v>
      </c>
      <c r="D72" s="14">
        <v>6</v>
      </c>
      <c r="E72" s="14">
        <v>7</v>
      </c>
      <c r="F72" s="14">
        <v>12.1</v>
      </c>
      <c r="G72" s="14">
        <v>0</v>
      </c>
      <c r="H72" s="14">
        <v>1</v>
      </c>
    </row>
    <row r="73" spans="2:8" ht="15.75" thickBot="1">
      <c r="B73" s="14">
        <v>72</v>
      </c>
      <c r="C73" s="14" t="s">
        <v>28</v>
      </c>
      <c r="D73" s="14">
        <v>6</v>
      </c>
      <c r="E73" s="14">
        <v>1</v>
      </c>
      <c r="F73" s="14">
        <v>11.8</v>
      </c>
      <c r="G73" s="14">
        <v>0</v>
      </c>
      <c r="H73" s="14">
        <v>0</v>
      </c>
    </row>
    <row r="74" spans="2:8" ht="15.75" thickBot="1">
      <c r="B74" s="14">
        <v>73</v>
      </c>
      <c r="C74" s="14" t="s">
        <v>28</v>
      </c>
      <c r="D74" s="14">
        <v>7</v>
      </c>
      <c r="E74" s="14">
        <v>7</v>
      </c>
      <c r="F74" s="14">
        <v>12.3</v>
      </c>
      <c r="G74" s="14">
        <v>0</v>
      </c>
      <c r="H74" s="14">
        <v>0</v>
      </c>
    </row>
    <row r="75" spans="2:8" ht="15.75" thickBot="1">
      <c r="B75" s="14">
        <v>74</v>
      </c>
      <c r="C75" s="14" t="s">
        <v>28</v>
      </c>
      <c r="D75" s="14">
        <v>7</v>
      </c>
      <c r="E75" s="14">
        <v>1</v>
      </c>
      <c r="F75" s="14">
        <v>14.2</v>
      </c>
      <c r="G75" s="14">
        <v>1</v>
      </c>
      <c r="H75" s="14">
        <v>1</v>
      </c>
    </row>
    <row r="76" spans="2:8" ht="15.75" thickBot="1">
      <c r="B76" s="14">
        <v>75</v>
      </c>
      <c r="C76" s="14" t="s">
        <v>28</v>
      </c>
      <c r="D76" s="14">
        <v>8</v>
      </c>
      <c r="E76" s="14">
        <v>7</v>
      </c>
      <c r="F76" s="14">
        <v>11.6</v>
      </c>
      <c r="G76" s="14">
        <v>0</v>
      </c>
      <c r="H76" s="14">
        <v>0</v>
      </c>
    </row>
    <row r="77" spans="2:8" ht="15.75" thickBot="1">
      <c r="B77" s="14">
        <v>76</v>
      </c>
      <c r="C77" s="14" t="s">
        <v>28</v>
      </c>
      <c r="D77" s="14">
        <v>8</v>
      </c>
      <c r="E77" s="14">
        <v>1</v>
      </c>
      <c r="F77" s="14">
        <v>13.3</v>
      </c>
      <c r="G77" s="14">
        <v>1</v>
      </c>
      <c r="H77" s="14">
        <v>0</v>
      </c>
    </row>
    <row r="78" spans="2:8" ht="15.75" thickBot="1">
      <c r="B78" s="14">
        <v>77</v>
      </c>
      <c r="C78" s="14" t="s">
        <v>28</v>
      </c>
      <c r="D78" s="14">
        <v>8</v>
      </c>
      <c r="E78" s="14">
        <v>1</v>
      </c>
      <c r="F78" s="14">
        <v>13.6</v>
      </c>
      <c r="G78" s="14">
        <v>1</v>
      </c>
      <c r="H78" s="14">
        <v>0</v>
      </c>
    </row>
    <row r="79" spans="2:8" ht="15.75" thickBot="1">
      <c r="B79" s="14">
        <v>78</v>
      </c>
      <c r="C79" s="14" t="s">
        <v>28</v>
      </c>
      <c r="D79" s="14">
        <v>9</v>
      </c>
      <c r="E79" s="14">
        <v>1</v>
      </c>
      <c r="F79" s="14">
        <v>12.4</v>
      </c>
      <c r="G79" s="14">
        <v>0</v>
      </c>
      <c r="H79" s="14">
        <v>1</v>
      </c>
    </row>
    <row r="80" spans="2:8" ht="15.75" thickBot="1">
      <c r="B80" s="14">
        <v>79</v>
      </c>
      <c r="C80" s="14" t="s">
        <v>28</v>
      </c>
      <c r="D80" s="14">
        <v>9</v>
      </c>
      <c r="E80" s="14">
        <v>1</v>
      </c>
      <c r="F80" s="14">
        <v>13.8</v>
      </c>
      <c r="G80" s="14">
        <v>1</v>
      </c>
      <c r="H80" s="14">
        <v>0</v>
      </c>
    </row>
    <row r="81" spans="2:8" ht="15.75" thickBot="1">
      <c r="B81" s="14">
        <v>80</v>
      </c>
      <c r="C81" s="14" t="s">
        <v>28</v>
      </c>
      <c r="D81" s="14">
        <v>9</v>
      </c>
      <c r="E81" s="14">
        <v>7</v>
      </c>
      <c r="F81" s="14">
        <v>11.9</v>
      </c>
      <c r="G81" s="14">
        <v>1</v>
      </c>
      <c r="H81" s="14">
        <v>0</v>
      </c>
    </row>
    <row r="82" spans="2:8" ht="15.75" thickBot="1">
      <c r="B82" s="14">
        <v>81</v>
      </c>
      <c r="C82" s="14" t="s">
        <v>28</v>
      </c>
      <c r="D82" s="14">
        <v>10</v>
      </c>
      <c r="E82" s="14">
        <v>1</v>
      </c>
      <c r="F82" s="14">
        <v>14.6</v>
      </c>
      <c r="G82" s="14">
        <v>0</v>
      </c>
      <c r="H82" s="14">
        <v>0</v>
      </c>
    </row>
    <row r="83" spans="2:8" ht="15.75" thickBot="1">
      <c r="B83" s="14">
        <v>82</v>
      </c>
      <c r="C83" s="14" t="s">
        <v>28</v>
      </c>
      <c r="D83" s="14">
        <v>10</v>
      </c>
      <c r="E83" s="14">
        <v>1</v>
      </c>
      <c r="F83" s="14">
        <v>15.8</v>
      </c>
      <c r="G83" s="14">
        <v>1</v>
      </c>
      <c r="H83" s="14">
        <v>1</v>
      </c>
    </row>
    <row r="84" spans="2:8" ht="15.75" thickBot="1">
      <c r="B84" s="14">
        <v>83</v>
      </c>
      <c r="C84" s="14" t="s">
        <v>28</v>
      </c>
      <c r="D84" s="14">
        <v>10</v>
      </c>
      <c r="E84" s="14">
        <v>1</v>
      </c>
      <c r="F84" s="14">
        <v>15.4</v>
      </c>
      <c r="G84" s="14">
        <v>0</v>
      </c>
      <c r="H84" s="14">
        <v>1</v>
      </c>
    </row>
    <row r="85" spans="2:8" ht="15.75" thickBot="1">
      <c r="B85" s="14">
        <v>84</v>
      </c>
      <c r="C85" s="14" t="s">
        <v>28</v>
      </c>
      <c r="D85" s="14">
        <v>11</v>
      </c>
      <c r="E85" s="14">
        <v>1</v>
      </c>
      <c r="F85" s="14">
        <v>12.8</v>
      </c>
      <c r="G85" s="14">
        <v>0</v>
      </c>
      <c r="H85" s="14">
        <v>1</v>
      </c>
    </row>
    <row r="86" spans="2:8" ht="15.75" thickBot="1">
      <c r="B86" s="14">
        <v>85</v>
      </c>
      <c r="C86" s="14" t="s">
        <v>28</v>
      </c>
      <c r="D86" s="14">
        <v>11</v>
      </c>
      <c r="E86" s="14">
        <v>7</v>
      </c>
      <c r="F86" s="14">
        <v>12.8</v>
      </c>
      <c r="G86" s="14">
        <v>0</v>
      </c>
      <c r="H86" s="14">
        <v>0</v>
      </c>
    </row>
    <row r="87" spans="2:8" ht="15.75" thickBot="1">
      <c r="B87" s="14">
        <v>86</v>
      </c>
      <c r="C87" s="14" t="s">
        <v>28</v>
      </c>
      <c r="D87" s="14">
        <v>12</v>
      </c>
      <c r="E87" s="14">
        <v>1</v>
      </c>
      <c r="F87" s="14">
        <v>15.1</v>
      </c>
      <c r="G87" s="14">
        <v>0</v>
      </c>
      <c r="H87" s="14">
        <v>0</v>
      </c>
    </row>
    <row r="88" spans="2:8" ht="15.75" thickBot="1">
      <c r="B88" s="14">
        <v>87</v>
      </c>
      <c r="C88" s="14" t="s">
        <v>28</v>
      </c>
      <c r="D88" s="14">
        <v>12</v>
      </c>
      <c r="E88" s="14">
        <v>1</v>
      </c>
      <c r="F88" s="14">
        <v>11.4</v>
      </c>
      <c r="G88" s="14">
        <v>0</v>
      </c>
      <c r="H88" s="14">
        <v>1</v>
      </c>
    </row>
    <row r="89" spans="2:8" ht="15.75" thickBot="1">
      <c r="B89" s="14">
        <v>88</v>
      </c>
      <c r="C89" s="14" t="s">
        <v>28</v>
      </c>
      <c r="D89" s="14">
        <v>12</v>
      </c>
      <c r="E89" s="14">
        <v>1</v>
      </c>
      <c r="F89" s="14">
        <v>19.100000000000001</v>
      </c>
      <c r="G89" s="14">
        <v>1</v>
      </c>
      <c r="H89" s="14">
        <v>0</v>
      </c>
    </row>
    <row r="91" spans="2:8">
      <c r="E91" t="s">
        <v>26</v>
      </c>
      <c r="F91">
        <f>AVERAGE(F2:F21)</f>
        <v>14.405000000000001</v>
      </c>
    </row>
    <row r="92" spans="2:8">
      <c r="D92" s="9" t="s">
        <v>29</v>
      </c>
      <c r="E92" t="s">
        <v>27</v>
      </c>
      <c r="F92">
        <f>AVERAGE(F22:F59)</f>
        <v>15.268421052631574</v>
      </c>
    </row>
    <row r="93" spans="2:8">
      <c r="E93" t="s">
        <v>28</v>
      </c>
      <c r="F93">
        <f>AVERAGE(F60:F89)</f>
        <v>13.433333333333335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K17" sqref="K17"/>
    </sheetView>
  </sheetViews>
  <sheetFormatPr defaultRowHeight="15"/>
  <cols>
    <col min="2" max="2" width="11.42578125" customWidth="1"/>
    <col min="3" max="3" width="18.42578125" customWidth="1"/>
    <col min="5" max="5" width="11.28515625" customWidth="1"/>
    <col min="6" max="6" width="15.5703125" customWidth="1"/>
    <col min="7" max="7" width="11.5703125" customWidth="1"/>
    <col min="8" max="8" width="11" customWidth="1"/>
    <col min="9" max="9" width="11.5703125" customWidth="1"/>
  </cols>
  <sheetData>
    <row r="1" spans="1:9">
      <c r="A1" s="9" t="s">
        <v>49</v>
      </c>
      <c r="B1" s="9"/>
    </row>
    <row r="2" spans="1:9" ht="15.75" thickBot="1"/>
    <row r="3" spans="1:9">
      <c r="A3" s="6" t="s">
        <v>50</v>
      </c>
      <c r="B3" s="6"/>
    </row>
    <row r="4" spans="1:9">
      <c r="A4" s="4" t="s">
        <v>51</v>
      </c>
      <c r="B4" s="4">
        <v>0.10307962637951777</v>
      </c>
    </row>
    <row r="5" spans="1:9">
      <c r="A5" s="4" t="s">
        <v>52</v>
      </c>
      <c r="B5" s="4">
        <v>1.0625409374540975E-2</v>
      </c>
    </row>
    <row r="6" spans="1:9">
      <c r="A6" s="4" t="s">
        <v>53</v>
      </c>
      <c r="B6" s="4">
        <v>-8.8312049688004921E-2</v>
      </c>
    </row>
    <row r="7" spans="1:9">
      <c r="A7" s="4" t="s">
        <v>2</v>
      </c>
      <c r="B7" s="4">
        <v>1.6229182254302172</v>
      </c>
    </row>
    <row r="8" spans="1:9" ht="15.75" thickBot="1">
      <c r="A8" s="5" t="s">
        <v>54</v>
      </c>
      <c r="B8" s="5">
        <v>12</v>
      </c>
    </row>
    <row r="10" spans="1:9" ht="15.75" thickBot="1">
      <c r="A10" t="s">
        <v>55</v>
      </c>
    </row>
    <row r="11" spans="1:9">
      <c r="A11" s="17"/>
      <c r="B11" s="17" t="s">
        <v>60</v>
      </c>
      <c r="C11" s="17" t="s">
        <v>61</v>
      </c>
      <c r="D11" s="17" t="s">
        <v>62</v>
      </c>
      <c r="E11" s="17" t="s">
        <v>63</v>
      </c>
      <c r="F11" s="17" t="s">
        <v>64</v>
      </c>
    </row>
    <row r="12" spans="1:9">
      <c r="A12" s="4" t="s">
        <v>56</v>
      </c>
      <c r="B12" s="4">
        <v>1</v>
      </c>
      <c r="C12" s="4">
        <v>0.28286433566434255</v>
      </c>
      <c r="D12" s="4">
        <v>0.28286433566434255</v>
      </c>
      <c r="E12" s="4">
        <v>0.10739521183603315</v>
      </c>
      <c r="F12" s="4">
        <v>0.74988712060779694</v>
      </c>
    </row>
    <row r="13" spans="1:9">
      <c r="A13" s="4" t="s">
        <v>57</v>
      </c>
      <c r="B13" s="4">
        <v>10</v>
      </c>
      <c r="C13" s="4">
        <v>26.338635664335655</v>
      </c>
      <c r="D13" s="4">
        <v>2.6338635664335657</v>
      </c>
      <c r="E13" s="4"/>
      <c r="F13" s="4"/>
    </row>
    <row r="14" spans="1:9" ht="15.75" thickBot="1">
      <c r="A14" s="5" t="s">
        <v>58</v>
      </c>
      <c r="B14" s="5">
        <v>11</v>
      </c>
      <c r="C14" s="5">
        <v>26.621499999999997</v>
      </c>
      <c r="D14" s="5"/>
      <c r="E14" s="5"/>
      <c r="F14" s="5"/>
    </row>
    <row r="15" spans="1:9" ht="15.75" thickBot="1"/>
    <row r="16" spans="1:9">
      <c r="A16" s="17"/>
      <c r="B16" s="17" t="s">
        <v>65</v>
      </c>
      <c r="C16" s="17" t="s">
        <v>2</v>
      </c>
      <c r="D16" s="17" t="s">
        <v>66</v>
      </c>
      <c r="E16" s="17" t="s">
        <v>67</v>
      </c>
      <c r="F16" s="17" t="s">
        <v>68</v>
      </c>
      <c r="G16" s="17" t="s">
        <v>69</v>
      </c>
      <c r="H16" s="17" t="s">
        <v>70</v>
      </c>
      <c r="I16" s="17" t="s">
        <v>71</v>
      </c>
    </row>
    <row r="17" spans="1:9">
      <c r="A17" s="4" t="s">
        <v>59</v>
      </c>
      <c r="B17" s="4">
        <v>13.045909090909092</v>
      </c>
      <c r="C17" s="4">
        <v>0.99883712052869156</v>
      </c>
      <c r="D17" s="4">
        <v>13.061097573149665</v>
      </c>
      <c r="E17" s="4">
        <v>1.3118201662724242E-7</v>
      </c>
      <c r="F17" s="4">
        <v>10.820361295853017</v>
      </c>
      <c r="G17" s="4">
        <v>15.271456885965167</v>
      </c>
      <c r="H17" s="4">
        <v>10.820361295853017</v>
      </c>
      <c r="I17" s="4">
        <v>15.271456885965167</v>
      </c>
    </row>
    <row r="18" spans="1:9" ht="15.75" thickBot="1">
      <c r="A18" s="5" t="s">
        <v>75</v>
      </c>
      <c r="B18" s="5">
        <v>4.4475524475524442E-2</v>
      </c>
      <c r="C18" s="5">
        <v>0.13571523989109058</v>
      </c>
      <c r="D18" s="5">
        <v>0.32771208680186081</v>
      </c>
      <c r="E18" s="5">
        <v>0.74988712060779994</v>
      </c>
      <c r="F18" s="5">
        <v>-0.25791687433245197</v>
      </c>
      <c r="G18" s="5">
        <v>0.34686792328350086</v>
      </c>
      <c r="H18" s="5">
        <v>-0.25791687433245197</v>
      </c>
      <c r="I18" s="5">
        <v>0.34686792328350086</v>
      </c>
    </row>
    <row r="22" spans="1:9">
      <c r="A22" t="s">
        <v>72</v>
      </c>
    </row>
    <row r="23" spans="1:9" ht="15.75" thickBot="1"/>
    <row r="24" spans="1:9">
      <c r="A24" s="17" t="s">
        <v>19</v>
      </c>
      <c r="B24" s="17" t="s">
        <v>73</v>
      </c>
      <c r="C24" s="17" t="s">
        <v>74</v>
      </c>
    </row>
    <row r="25" spans="1:9">
      <c r="A25" s="4">
        <v>1</v>
      </c>
      <c r="B25" s="4">
        <v>13.090384615384616</v>
      </c>
      <c r="C25" s="4">
        <v>-0.44038461538461604</v>
      </c>
    </row>
    <row r="26" spans="1:9">
      <c r="A26" s="4">
        <v>2</v>
      </c>
      <c r="B26" s="4">
        <v>13.134860139860141</v>
      </c>
      <c r="C26" s="4">
        <v>0.115139860139859</v>
      </c>
    </row>
    <row r="27" spans="1:9">
      <c r="A27" s="4">
        <v>3</v>
      </c>
      <c r="B27" s="4">
        <v>13.179335664335666</v>
      </c>
      <c r="C27" s="4">
        <v>1.420664335664334</v>
      </c>
    </row>
    <row r="28" spans="1:9">
      <c r="A28" s="4">
        <v>4</v>
      </c>
      <c r="B28" s="4">
        <v>13.22381118881119</v>
      </c>
      <c r="C28" s="4">
        <v>2.3761888111888094</v>
      </c>
    </row>
    <row r="29" spans="1:9">
      <c r="A29" s="4">
        <v>5</v>
      </c>
      <c r="B29" s="4">
        <v>13.268286713286715</v>
      </c>
      <c r="C29" s="4">
        <v>-0.5982867132867149</v>
      </c>
    </row>
    <row r="30" spans="1:9">
      <c r="A30" s="4">
        <v>6</v>
      </c>
      <c r="B30" s="4">
        <v>13.312762237762238</v>
      </c>
      <c r="C30" s="4">
        <v>-1.1127622377622384</v>
      </c>
    </row>
    <row r="31" spans="1:9">
      <c r="A31" s="4">
        <v>7</v>
      </c>
      <c r="B31" s="4">
        <v>13.357237762237762</v>
      </c>
      <c r="C31" s="4">
        <v>-3.1072377622377623</v>
      </c>
    </row>
    <row r="32" spans="1:9">
      <c r="A32" s="4">
        <v>8</v>
      </c>
      <c r="B32" s="4">
        <v>13.401713286713287</v>
      </c>
      <c r="C32" s="4">
        <v>-0.57171328671328681</v>
      </c>
    </row>
    <row r="33" spans="1:3">
      <c r="A33" s="4">
        <v>9</v>
      </c>
      <c r="B33" s="4">
        <v>13.446188811188811</v>
      </c>
      <c r="C33" s="4">
        <v>-0.7461888111888122</v>
      </c>
    </row>
    <row r="34" spans="1:3">
      <c r="A34" s="4">
        <v>10</v>
      </c>
      <c r="B34" s="4">
        <v>13.490664335664336</v>
      </c>
      <c r="C34" s="4">
        <v>1.7793356643356635</v>
      </c>
    </row>
    <row r="35" spans="1:3">
      <c r="A35" s="4">
        <v>11</v>
      </c>
      <c r="B35" s="4">
        <v>13.535139860139861</v>
      </c>
      <c r="C35" s="4">
        <v>-0.73513986013985999</v>
      </c>
    </row>
    <row r="36" spans="1:3" ht="15.75" thickBot="1">
      <c r="A36" s="5">
        <v>12</v>
      </c>
      <c r="B36" s="5">
        <v>13.579615384615385</v>
      </c>
      <c r="C36" s="5">
        <v>1.620384615384614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K9" sqref="J6:K9"/>
    </sheetView>
  </sheetViews>
  <sheetFormatPr defaultRowHeight="15"/>
  <sheetData>
    <row r="1" spans="1:9">
      <c r="A1" t="s">
        <v>49</v>
      </c>
    </row>
    <row r="2" spans="1:9" ht="15.75" thickBot="1"/>
    <row r="3" spans="1:9">
      <c r="A3" s="6" t="s">
        <v>50</v>
      </c>
      <c r="B3" s="6"/>
    </row>
    <row r="4" spans="1:9">
      <c r="A4" s="4" t="s">
        <v>51</v>
      </c>
      <c r="B4" s="4">
        <v>6.3750995941775607E-2</v>
      </c>
    </row>
    <row r="5" spans="1:9">
      <c r="A5" s="4" t="s">
        <v>52</v>
      </c>
      <c r="B5" s="4">
        <v>4.0641894835682897E-3</v>
      </c>
    </row>
    <row r="6" spans="1:9">
      <c r="A6" s="4" t="s">
        <v>53</v>
      </c>
      <c r="B6" s="4">
        <v>-3.150494660630427E-2</v>
      </c>
    </row>
    <row r="7" spans="1:9">
      <c r="A7" s="4" t="s">
        <v>2</v>
      </c>
      <c r="B7" s="4">
        <v>1.8680389123330465</v>
      </c>
    </row>
    <row r="8" spans="1:9" ht="15.75" thickBot="1">
      <c r="A8" s="5" t="s">
        <v>54</v>
      </c>
      <c r="B8" s="5">
        <v>30</v>
      </c>
    </row>
    <row r="10" spans="1:9" ht="15.75" thickBot="1">
      <c r="A10" t="s">
        <v>55</v>
      </c>
    </row>
    <row r="11" spans="1:9">
      <c r="A11" s="17"/>
      <c r="B11" s="17" t="s">
        <v>60</v>
      </c>
      <c r="C11" s="17" t="s">
        <v>61</v>
      </c>
      <c r="D11" s="17" t="s">
        <v>62</v>
      </c>
      <c r="E11" s="17" t="s">
        <v>63</v>
      </c>
      <c r="F11" s="17" t="s">
        <v>64</v>
      </c>
    </row>
    <row r="12" spans="1:9">
      <c r="A12" s="4" t="s">
        <v>56</v>
      </c>
      <c r="B12" s="4">
        <v>1</v>
      </c>
      <c r="C12" s="4">
        <v>0.39872408293460637</v>
      </c>
      <c r="D12" s="4">
        <v>0.39872408293460637</v>
      </c>
      <c r="E12" s="4">
        <v>0.11426168668531332</v>
      </c>
      <c r="F12" s="4">
        <v>0.73786487676663814</v>
      </c>
    </row>
    <row r="13" spans="1:9">
      <c r="A13" s="4" t="s">
        <v>57</v>
      </c>
      <c r="B13" s="4">
        <v>28</v>
      </c>
      <c r="C13" s="4">
        <v>97.707942583732077</v>
      </c>
      <c r="D13" s="4">
        <v>3.4895693779904313</v>
      </c>
      <c r="E13" s="4"/>
      <c r="F13" s="4"/>
    </row>
    <row r="14" spans="1:9" ht="15.75" thickBot="1">
      <c r="A14" s="5" t="s">
        <v>58</v>
      </c>
      <c r="B14" s="5">
        <v>29</v>
      </c>
      <c r="C14" s="5">
        <v>98.106666666666683</v>
      </c>
      <c r="D14" s="5"/>
      <c r="E14" s="5"/>
      <c r="F14" s="5"/>
    </row>
    <row r="15" spans="1:9" ht="15.75" thickBot="1"/>
    <row r="16" spans="1:9">
      <c r="A16" s="17"/>
      <c r="B16" s="17" t="s">
        <v>65</v>
      </c>
      <c r="C16" s="17" t="s">
        <v>2</v>
      </c>
      <c r="D16" s="17" t="s">
        <v>66</v>
      </c>
      <c r="E16" s="17" t="s">
        <v>67</v>
      </c>
      <c r="F16" s="17" t="s">
        <v>68</v>
      </c>
      <c r="G16" s="17" t="s">
        <v>69</v>
      </c>
      <c r="H16" s="17" t="s">
        <v>70</v>
      </c>
      <c r="I16" s="17" t="s">
        <v>71</v>
      </c>
    </row>
    <row r="17" spans="1:9">
      <c r="A17" s="4" t="s">
        <v>59</v>
      </c>
      <c r="B17" s="4">
        <v>13.52105263157895</v>
      </c>
      <c r="C17" s="4">
        <v>0.42855751797165181</v>
      </c>
      <c r="D17" s="4">
        <v>31.550146863771364</v>
      </c>
      <c r="E17" s="4">
        <v>1.9934643784621727E-23</v>
      </c>
      <c r="F17" s="4">
        <v>12.643192351095774</v>
      </c>
      <c r="G17" s="4">
        <v>14.398912912062126</v>
      </c>
      <c r="H17" s="4">
        <v>12.643192351095774</v>
      </c>
      <c r="I17" s="4">
        <v>14.398912912062126</v>
      </c>
    </row>
    <row r="18" spans="1:9" ht="15.75" thickBot="1">
      <c r="A18" s="5" t="s">
        <v>78</v>
      </c>
      <c r="B18" s="5">
        <v>-0.23923444976076533</v>
      </c>
      <c r="C18" s="5">
        <v>0.70773944783891674</v>
      </c>
      <c r="D18" s="5">
        <v>-0.33802616272311514</v>
      </c>
      <c r="E18" s="5">
        <v>0.73786487676663759</v>
      </c>
      <c r="F18" s="5">
        <v>-1.6889729892442251</v>
      </c>
      <c r="G18" s="5">
        <v>1.2105040897226946</v>
      </c>
      <c r="H18" s="5">
        <v>-1.6889729892442251</v>
      </c>
      <c r="I18" s="5">
        <v>1.2105040897226946</v>
      </c>
    </row>
    <row r="22" spans="1:9">
      <c r="A22" t="s">
        <v>72</v>
      </c>
    </row>
    <row r="23" spans="1:9" ht="15.75" thickBot="1"/>
    <row r="24" spans="1:9">
      <c r="A24" s="17" t="s">
        <v>19</v>
      </c>
      <c r="B24" s="17" t="s">
        <v>79</v>
      </c>
      <c r="C24" s="17" t="s">
        <v>74</v>
      </c>
    </row>
    <row r="25" spans="1:9">
      <c r="A25" s="4">
        <v>1</v>
      </c>
      <c r="B25" s="4">
        <v>13.281818181818185</v>
      </c>
      <c r="C25" s="4">
        <v>0.71818181818181515</v>
      </c>
    </row>
    <row r="26" spans="1:9">
      <c r="A26" s="4">
        <v>2</v>
      </c>
      <c r="B26" s="4">
        <v>13.52105263157895</v>
      </c>
      <c r="C26" s="4">
        <v>-2.2210526315789494</v>
      </c>
    </row>
    <row r="27" spans="1:9">
      <c r="A27" s="4">
        <v>3</v>
      </c>
      <c r="B27" s="4">
        <v>13.281818181818185</v>
      </c>
      <c r="C27" s="4">
        <v>-0.8818181818181845</v>
      </c>
    </row>
    <row r="28" spans="1:9">
      <c r="A28" s="4">
        <v>4</v>
      </c>
      <c r="B28" s="4">
        <v>13.52105263157895</v>
      </c>
      <c r="C28" s="4">
        <v>-0.62105263157894974</v>
      </c>
    </row>
    <row r="29" spans="1:9">
      <c r="A29" s="4">
        <v>5</v>
      </c>
      <c r="B29" s="4">
        <v>13.52105263157895</v>
      </c>
      <c r="C29" s="4">
        <v>-0.32105263157895081</v>
      </c>
    </row>
    <row r="30" spans="1:9">
      <c r="A30" s="4">
        <v>6</v>
      </c>
      <c r="B30" s="4">
        <v>13.52105263157895</v>
      </c>
      <c r="C30" s="4">
        <v>-0.72105263157894939</v>
      </c>
    </row>
    <row r="31" spans="1:9">
      <c r="A31" s="4">
        <v>7</v>
      </c>
      <c r="B31" s="4">
        <v>13.281818181818185</v>
      </c>
      <c r="C31" s="4">
        <v>-0.8818181818181845</v>
      </c>
    </row>
    <row r="32" spans="1:9">
      <c r="A32" s="4">
        <v>8</v>
      </c>
      <c r="B32" s="4">
        <v>13.281818181818185</v>
      </c>
      <c r="C32" s="4">
        <v>-8.1818181818185565E-2</v>
      </c>
    </row>
    <row r="33" spans="1:3">
      <c r="A33" s="4">
        <v>9</v>
      </c>
      <c r="B33" s="4">
        <v>13.52105263157895</v>
      </c>
      <c r="C33" s="4">
        <v>3.9789473684210499</v>
      </c>
    </row>
    <row r="34" spans="1:3">
      <c r="A34" s="4">
        <v>10</v>
      </c>
      <c r="B34" s="4">
        <v>13.52105263157895</v>
      </c>
      <c r="C34" s="4">
        <v>-1.9210526315789505</v>
      </c>
    </row>
    <row r="35" spans="1:3">
      <c r="A35" s="4">
        <v>11</v>
      </c>
      <c r="B35" s="4">
        <v>13.52105263157895</v>
      </c>
      <c r="C35" s="4">
        <v>-1.4210526315789505</v>
      </c>
    </row>
    <row r="36" spans="1:3">
      <c r="A36" s="4">
        <v>12</v>
      </c>
      <c r="B36" s="4">
        <v>13.52105263157895</v>
      </c>
      <c r="C36" s="4">
        <v>2.0789473684210495</v>
      </c>
    </row>
    <row r="37" spans="1:3">
      <c r="A37" s="4">
        <v>13</v>
      </c>
      <c r="B37" s="4">
        <v>13.281818181818185</v>
      </c>
      <c r="C37" s="4">
        <v>-1.1818181818181852</v>
      </c>
    </row>
    <row r="38" spans="1:3">
      <c r="A38" s="4">
        <v>14</v>
      </c>
      <c r="B38" s="4">
        <v>13.52105263157895</v>
      </c>
      <c r="C38" s="4">
        <v>-1.7210526315789494</v>
      </c>
    </row>
    <row r="39" spans="1:3">
      <c r="A39" s="4">
        <v>15</v>
      </c>
      <c r="B39" s="4">
        <v>13.52105263157895</v>
      </c>
      <c r="C39" s="4">
        <v>-1.2210526315789494</v>
      </c>
    </row>
    <row r="40" spans="1:3">
      <c r="A40" s="4">
        <v>16</v>
      </c>
      <c r="B40" s="4">
        <v>13.281818181818185</v>
      </c>
      <c r="C40" s="4">
        <v>0.91818181818181444</v>
      </c>
    </row>
    <row r="41" spans="1:3">
      <c r="A41" s="4">
        <v>17</v>
      </c>
      <c r="B41" s="4">
        <v>13.52105263157895</v>
      </c>
      <c r="C41" s="4">
        <v>-1.9210526315789505</v>
      </c>
    </row>
    <row r="42" spans="1:3">
      <c r="A42" s="4">
        <v>18</v>
      </c>
      <c r="B42" s="4">
        <v>13.52105263157895</v>
      </c>
      <c r="C42" s="4">
        <v>-0.22105263157894939</v>
      </c>
    </row>
    <row r="43" spans="1:3">
      <c r="A43" s="4">
        <v>19</v>
      </c>
      <c r="B43" s="4">
        <v>13.52105263157895</v>
      </c>
      <c r="C43" s="4">
        <v>7.8947368421049546E-2</v>
      </c>
    </row>
    <row r="44" spans="1:3">
      <c r="A44" s="4">
        <v>20</v>
      </c>
      <c r="B44" s="4">
        <v>13.281818181818185</v>
      </c>
      <c r="C44" s="4">
        <v>-0.8818181818181845</v>
      </c>
    </row>
    <row r="45" spans="1:3">
      <c r="A45" s="4">
        <v>21</v>
      </c>
      <c r="B45" s="4">
        <v>13.52105263157895</v>
      </c>
      <c r="C45" s="4">
        <v>0.27894736842105061</v>
      </c>
    </row>
    <row r="46" spans="1:3">
      <c r="A46" s="4">
        <v>22</v>
      </c>
      <c r="B46" s="4">
        <v>13.52105263157895</v>
      </c>
      <c r="C46" s="4">
        <v>-1.6210526315789497</v>
      </c>
    </row>
    <row r="47" spans="1:3">
      <c r="A47" s="4">
        <v>23</v>
      </c>
      <c r="B47" s="4">
        <v>13.52105263157895</v>
      </c>
      <c r="C47" s="4">
        <v>1.0789473684210495</v>
      </c>
    </row>
    <row r="48" spans="1:3">
      <c r="A48" s="4">
        <v>24</v>
      </c>
      <c r="B48" s="4">
        <v>13.281818181818185</v>
      </c>
      <c r="C48" s="4">
        <v>2.5181818181818159</v>
      </c>
    </row>
    <row r="49" spans="1:3">
      <c r="A49" s="4">
        <v>25</v>
      </c>
      <c r="B49" s="4">
        <v>13.281818181818185</v>
      </c>
      <c r="C49" s="4">
        <v>2.1181818181818155</v>
      </c>
    </row>
    <row r="50" spans="1:3">
      <c r="A50" s="4">
        <v>26</v>
      </c>
      <c r="B50" s="4">
        <v>13.281818181818185</v>
      </c>
      <c r="C50" s="4">
        <v>-0.48181818181818414</v>
      </c>
    </row>
    <row r="51" spans="1:3">
      <c r="A51" s="4">
        <v>27</v>
      </c>
      <c r="B51" s="4">
        <v>13.52105263157895</v>
      </c>
      <c r="C51" s="4">
        <v>-0.72105263157894939</v>
      </c>
    </row>
    <row r="52" spans="1:3">
      <c r="A52" s="4">
        <v>28</v>
      </c>
      <c r="B52" s="4">
        <v>13.52105263157895</v>
      </c>
      <c r="C52" s="4">
        <v>1.5789473684210495</v>
      </c>
    </row>
    <row r="53" spans="1:3">
      <c r="A53" s="4">
        <v>29</v>
      </c>
      <c r="B53" s="4">
        <v>13.281818181818185</v>
      </c>
      <c r="C53" s="4">
        <v>-1.8818181818181845</v>
      </c>
    </row>
    <row r="54" spans="1:3" ht="15.75" thickBot="1">
      <c r="A54" s="5">
        <v>30</v>
      </c>
      <c r="B54" s="5">
        <v>13.52105263157895</v>
      </c>
      <c r="C54" s="5">
        <v>5.5789473684210513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D14"/>
    </sheetView>
  </sheetViews>
  <sheetFormatPr defaultRowHeight="15"/>
  <cols>
    <col min="1" max="1" width="18.7109375" customWidth="1"/>
  </cols>
  <sheetData>
    <row r="1" spans="1:3">
      <c r="A1" t="s">
        <v>80</v>
      </c>
    </row>
    <row r="2" spans="1:3" ht="15.75" thickBot="1"/>
    <row r="3" spans="1:3">
      <c r="A3" s="17"/>
      <c r="B3" s="17" t="s">
        <v>47</v>
      </c>
      <c r="C3" s="17" t="s">
        <v>78</v>
      </c>
    </row>
    <row r="4" spans="1:3">
      <c r="A4" s="4" t="s">
        <v>31</v>
      </c>
      <c r="B4" s="4">
        <v>13.433333333333335</v>
      </c>
      <c r="C4" s="4">
        <v>0.36666666666666664</v>
      </c>
    </row>
    <row r="5" spans="1:3">
      <c r="A5" s="4" t="s">
        <v>81</v>
      </c>
      <c r="B5" s="4">
        <v>3.3829885057470919</v>
      </c>
      <c r="C5" s="4">
        <v>0.24022988505747128</v>
      </c>
    </row>
    <row r="6" spans="1:3">
      <c r="A6" s="4" t="s">
        <v>54</v>
      </c>
      <c r="B6" s="4">
        <v>30</v>
      </c>
      <c r="C6" s="4">
        <v>30</v>
      </c>
    </row>
    <row r="7" spans="1:3">
      <c r="A7" s="4" t="s">
        <v>82</v>
      </c>
      <c r="B7" s="4">
        <v>1.8116091954022815</v>
      </c>
      <c r="C7" s="4"/>
    </row>
    <row r="8" spans="1:3">
      <c r="A8" s="4" t="s">
        <v>83</v>
      </c>
      <c r="B8" s="4">
        <v>0</v>
      </c>
      <c r="C8" s="4"/>
    </row>
    <row r="9" spans="1:3">
      <c r="A9" s="4" t="s">
        <v>60</v>
      </c>
      <c r="B9" s="4">
        <v>58</v>
      </c>
      <c r="C9" s="4"/>
    </row>
    <row r="10" spans="1:3">
      <c r="A10" s="4" t="s">
        <v>66</v>
      </c>
      <c r="B10" s="4">
        <v>37.599163560348032</v>
      </c>
      <c r="C10" s="4"/>
    </row>
    <row r="11" spans="1:3">
      <c r="A11" s="4" t="s">
        <v>84</v>
      </c>
      <c r="B11" s="4">
        <v>9.9640518537815084E-43</v>
      </c>
      <c r="C11" s="4"/>
    </row>
    <row r="12" spans="1:3">
      <c r="A12" s="4" t="s">
        <v>85</v>
      </c>
      <c r="B12" s="4">
        <v>1.671552762454859</v>
      </c>
      <c r="C12" s="4"/>
    </row>
    <row r="13" spans="1:3">
      <c r="A13" s="4" t="s">
        <v>86</v>
      </c>
      <c r="B13" s="4">
        <v>1.9928103707563017E-42</v>
      </c>
      <c r="C13" s="4"/>
    </row>
    <row r="14" spans="1:3" ht="15.75" thickBot="1">
      <c r="A14" s="5" t="s">
        <v>87</v>
      </c>
      <c r="B14" s="5">
        <v>2.0017174841452352</v>
      </c>
      <c r="C14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H1" workbookViewId="0">
      <selection activeCell="Q15" sqref="Q15"/>
    </sheetView>
  </sheetViews>
  <sheetFormatPr defaultRowHeight="15"/>
  <cols>
    <col min="7" max="7" width="18" customWidth="1"/>
    <col min="9" max="9" width="22.140625" customWidth="1"/>
    <col min="11" max="11" width="21.5703125" customWidth="1"/>
  </cols>
  <sheetData>
    <row r="1" spans="1:11" ht="15.75" thickBot="1">
      <c r="A1" s="14"/>
      <c r="B1" s="14"/>
      <c r="D1" t="s">
        <v>78</v>
      </c>
      <c r="E1" t="s">
        <v>46</v>
      </c>
      <c r="F1" t="s">
        <v>47</v>
      </c>
      <c r="G1" t="s">
        <v>48</v>
      </c>
    </row>
    <row r="2" spans="1:11" ht="15.75" thickBot="1">
      <c r="A2" s="14"/>
      <c r="B2" s="14"/>
      <c r="D2" s="14">
        <v>1</v>
      </c>
      <c r="E2" s="14" t="s">
        <v>28</v>
      </c>
      <c r="F2" s="14">
        <v>14</v>
      </c>
      <c r="G2" t="e">
        <v>#N/A</v>
      </c>
      <c r="I2" s="9"/>
      <c r="J2" s="9" t="s">
        <v>75</v>
      </c>
      <c r="K2" s="9" t="s">
        <v>76</v>
      </c>
    </row>
    <row r="3" spans="1:11" ht="15.75" thickBot="1">
      <c r="A3" s="14"/>
      <c r="B3" s="14"/>
      <c r="D3" s="14">
        <v>0</v>
      </c>
      <c r="E3" s="14" t="s">
        <v>28</v>
      </c>
      <c r="F3" s="14">
        <v>11.3</v>
      </c>
      <c r="G3">
        <f t="shared" ref="G3:G31" si="0">AVERAGE(F2:F3)</f>
        <v>12.65</v>
      </c>
      <c r="J3">
        <v>0</v>
      </c>
      <c r="K3">
        <v>0</v>
      </c>
    </row>
    <row r="4" spans="1:11" ht="15.75" thickBot="1">
      <c r="A4" s="14"/>
      <c r="B4" s="14"/>
      <c r="D4" s="14">
        <v>1</v>
      </c>
      <c r="E4" s="14" t="s">
        <v>28</v>
      </c>
      <c r="F4" s="14">
        <v>12.4</v>
      </c>
      <c r="G4">
        <f t="shared" si="0"/>
        <v>11.850000000000001</v>
      </c>
      <c r="J4">
        <v>1</v>
      </c>
      <c r="K4">
        <v>12.65</v>
      </c>
    </row>
    <row r="5" spans="1:11" ht="15.75" thickBot="1">
      <c r="A5" s="14"/>
      <c r="B5" s="14"/>
      <c r="D5" s="14">
        <v>0</v>
      </c>
      <c r="E5" s="14" t="s">
        <v>28</v>
      </c>
      <c r="F5" s="14">
        <v>12.9</v>
      </c>
      <c r="G5">
        <f t="shared" si="0"/>
        <v>12.65</v>
      </c>
      <c r="J5">
        <v>2</v>
      </c>
      <c r="K5">
        <v>13.25</v>
      </c>
    </row>
    <row r="6" spans="1:11" ht="15.75" thickBot="1">
      <c r="A6" s="14"/>
      <c r="B6" s="14"/>
      <c r="D6" s="14">
        <v>0</v>
      </c>
      <c r="E6" s="14" t="s">
        <v>28</v>
      </c>
      <c r="F6" s="14">
        <v>13.2</v>
      </c>
      <c r="G6">
        <f t="shared" si="0"/>
        <v>13.05</v>
      </c>
      <c r="J6">
        <v>3</v>
      </c>
      <c r="K6">
        <v>14.6</v>
      </c>
    </row>
    <row r="7" spans="1:11" ht="15.75" thickBot="1">
      <c r="A7" s="14"/>
      <c r="B7" s="14"/>
      <c r="D7" s="14">
        <v>0</v>
      </c>
      <c r="E7" s="14" t="s">
        <v>28</v>
      </c>
      <c r="F7" s="14">
        <v>12.8</v>
      </c>
      <c r="G7">
        <f t="shared" si="0"/>
        <v>13</v>
      </c>
      <c r="J7">
        <v>4</v>
      </c>
      <c r="K7">
        <v>15.6</v>
      </c>
    </row>
    <row r="8" spans="1:11" ht="15.75" thickBot="1">
      <c r="A8" s="14"/>
      <c r="B8" s="14"/>
      <c r="D8" s="14">
        <v>1</v>
      </c>
      <c r="E8" s="14" t="s">
        <v>28</v>
      </c>
      <c r="F8" s="14">
        <v>12.4</v>
      </c>
      <c r="G8">
        <f t="shared" si="0"/>
        <v>12.600000000000001</v>
      </c>
      <c r="J8">
        <v>5</v>
      </c>
      <c r="K8">
        <v>12.67</v>
      </c>
    </row>
    <row r="9" spans="1:11" ht="15.75" thickBot="1">
      <c r="A9" s="14"/>
      <c r="B9" s="14"/>
      <c r="D9" s="14">
        <v>1</v>
      </c>
      <c r="E9" s="14" t="s">
        <v>28</v>
      </c>
      <c r="F9" s="14">
        <v>13.2</v>
      </c>
      <c r="G9">
        <f t="shared" si="0"/>
        <v>12.8</v>
      </c>
      <c r="J9">
        <v>6</v>
      </c>
      <c r="K9">
        <v>12.2</v>
      </c>
    </row>
    <row r="10" spans="1:11" ht="15.75" thickBot="1">
      <c r="A10" s="14"/>
      <c r="B10" s="14"/>
      <c r="D10" s="14">
        <v>0</v>
      </c>
      <c r="E10" s="14" t="s">
        <v>28</v>
      </c>
      <c r="F10" s="14">
        <v>17.5</v>
      </c>
      <c r="G10">
        <f t="shared" si="0"/>
        <v>15.35</v>
      </c>
      <c r="J10">
        <v>7</v>
      </c>
      <c r="K10">
        <v>10.25</v>
      </c>
    </row>
    <row r="11" spans="1:11" ht="15.75" thickBot="1">
      <c r="A11" s="14"/>
      <c r="B11" s="14"/>
      <c r="D11" s="14">
        <v>0</v>
      </c>
      <c r="E11" s="14" t="s">
        <v>28</v>
      </c>
      <c r="F11" s="14">
        <v>11.6</v>
      </c>
      <c r="G11">
        <f t="shared" si="0"/>
        <v>14.55</v>
      </c>
      <c r="J11">
        <v>8</v>
      </c>
      <c r="K11">
        <v>12.83</v>
      </c>
    </row>
    <row r="12" spans="1:11" ht="15.75" thickBot="1">
      <c r="A12" s="14"/>
      <c r="B12" s="14"/>
      <c r="D12" s="14">
        <v>0</v>
      </c>
      <c r="E12" s="14" t="s">
        <v>28</v>
      </c>
      <c r="F12" s="14">
        <v>12.1</v>
      </c>
      <c r="G12">
        <f t="shared" si="0"/>
        <v>11.85</v>
      </c>
      <c r="J12">
        <v>9</v>
      </c>
      <c r="K12">
        <v>12.7</v>
      </c>
    </row>
    <row r="13" spans="1:11" ht="15.75" thickBot="1">
      <c r="A13" s="14"/>
      <c r="B13" s="14"/>
      <c r="D13" s="14">
        <v>0</v>
      </c>
      <c r="E13" s="14" t="s">
        <v>28</v>
      </c>
      <c r="F13" s="14">
        <v>15.6</v>
      </c>
      <c r="G13">
        <f t="shared" si="0"/>
        <v>13.85</v>
      </c>
      <c r="J13">
        <v>10</v>
      </c>
      <c r="K13">
        <v>15.27</v>
      </c>
    </row>
    <row r="14" spans="1:11" ht="15.75" thickBot="1">
      <c r="A14" s="14"/>
      <c r="B14" s="14"/>
      <c r="D14" s="14">
        <v>1</v>
      </c>
      <c r="E14" s="14" t="s">
        <v>28</v>
      </c>
      <c r="F14" s="14">
        <v>12.1</v>
      </c>
      <c r="G14">
        <f t="shared" si="0"/>
        <v>13.85</v>
      </c>
      <c r="J14">
        <v>11</v>
      </c>
      <c r="K14">
        <v>12.8</v>
      </c>
    </row>
    <row r="15" spans="1:11" ht="15.75" thickBot="1">
      <c r="A15" s="14"/>
      <c r="B15" s="14"/>
      <c r="D15" s="14">
        <v>0</v>
      </c>
      <c r="E15" s="14" t="s">
        <v>28</v>
      </c>
      <c r="F15" s="14">
        <v>11.8</v>
      </c>
      <c r="G15">
        <f t="shared" si="0"/>
        <v>11.95</v>
      </c>
      <c r="J15">
        <v>12</v>
      </c>
      <c r="K15">
        <v>15.2</v>
      </c>
    </row>
    <row r="16" spans="1:11" ht="15.75" thickBot="1">
      <c r="A16" s="14"/>
      <c r="B16" s="14"/>
      <c r="D16" s="14">
        <v>0</v>
      </c>
      <c r="E16" s="14" t="s">
        <v>28</v>
      </c>
      <c r="F16" s="14">
        <v>12.3</v>
      </c>
      <c r="G16">
        <f t="shared" si="0"/>
        <v>12.05</v>
      </c>
    </row>
    <row r="17" spans="1:7" ht="15.75" thickBot="1">
      <c r="A17" s="14"/>
      <c r="B17" s="14"/>
      <c r="D17" s="14">
        <v>1</v>
      </c>
      <c r="E17" s="14" t="s">
        <v>28</v>
      </c>
      <c r="F17" s="14">
        <v>14.2</v>
      </c>
      <c r="G17">
        <f t="shared" si="0"/>
        <v>13.25</v>
      </c>
    </row>
    <row r="18" spans="1:7" ht="15.75" thickBot="1">
      <c r="A18" s="14"/>
      <c r="B18" s="14"/>
      <c r="D18" s="14">
        <v>0</v>
      </c>
      <c r="E18" s="14" t="s">
        <v>28</v>
      </c>
      <c r="F18" s="14">
        <v>11.6</v>
      </c>
      <c r="G18">
        <f t="shared" si="0"/>
        <v>12.899999999999999</v>
      </c>
    </row>
    <row r="19" spans="1:7" ht="15.75" thickBot="1">
      <c r="A19" s="14"/>
      <c r="B19" s="14"/>
      <c r="D19" s="14">
        <v>0</v>
      </c>
      <c r="E19" s="14" t="s">
        <v>28</v>
      </c>
      <c r="F19" s="14">
        <v>13.3</v>
      </c>
      <c r="G19">
        <f t="shared" si="0"/>
        <v>12.45</v>
      </c>
    </row>
    <row r="20" spans="1:7" ht="15.75" thickBot="1">
      <c r="A20" s="14"/>
      <c r="B20" s="14"/>
      <c r="D20" s="14">
        <v>0</v>
      </c>
      <c r="E20" s="14" t="s">
        <v>28</v>
      </c>
      <c r="F20" s="14">
        <v>13.6</v>
      </c>
      <c r="G20">
        <f t="shared" si="0"/>
        <v>13.45</v>
      </c>
    </row>
    <row r="21" spans="1:7" ht="15.75" thickBot="1">
      <c r="A21" s="14"/>
      <c r="B21" s="14"/>
      <c r="D21" s="14">
        <v>1</v>
      </c>
      <c r="E21" s="14" t="s">
        <v>28</v>
      </c>
      <c r="F21" s="14">
        <v>12.4</v>
      </c>
      <c r="G21">
        <f t="shared" si="0"/>
        <v>13</v>
      </c>
    </row>
    <row r="22" spans="1:7" ht="15.75" thickBot="1">
      <c r="A22" s="14"/>
      <c r="B22" s="14"/>
      <c r="D22" s="14">
        <v>0</v>
      </c>
      <c r="E22" s="14" t="s">
        <v>28</v>
      </c>
      <c r="F22" s="14">
        <v>13.8</v>
      </c>
      <c r="G22">
        <f t="shared" si="0"/>
        <v>13.100000000000001</v>
      </c>
    </row>
    <row r="23" spans="1:7" ht="15.75" thickBot="1">
      <c r="A23" s="14"/>
      <c r="B23" s="14"/>
      <c r="D23" s="14">
        <v>0</v>
      </c>
      <c r="E23" s="14" t="s">
        <v>28</v>
      </c>
      <c r="F23" s="14">
        <v>11.9</v>
      </c>
      <c r="G23">
        <f t="shared" si="0"/>
        <v>12.850000000000001</v>
      </c>
    </row>
    <row r="24" spans="1:7" ht="15.75" thickBot="1">
      <c r="A24" s="14"/>
      <c r="B24" s="14"/>
      <c r="D24" s="14">
        <v>0</v>
      </c>
      <c r="E24" s="14" t="s">
        <v>28</v>
      </c>
      <c r="F24" s="14">
        <v>14.6</v>
      </c>
      <c r="G24">
        <f t="shared" si="0"/>
        <v>13.25</v>
      </c>
    </row>
    <row r="25" spans="1:7" ht="15.75" thickBot="1">
      <c r="A25" s="14"/>
      <c r="B25" s="14"/>
      <c r="D25" s="14">
        <v>1</v>
      </c>
      <c r="E25" s="14" t="s">
        <v>28</v>
      </c>
      <c r="F25" s="14">
        <v>15.8</v>
      </c>
      <c r="G25">
        <f t="shared" si="0"/>
        <v>15.2</v>
      </c>
    </row>
    <row r="26" spans="1:7" ht="15.75" thickBot="1">
      <c r="A26" s="14"/>
      <c r="B26" s="14"/>
      <c r="D26" s="14">
        <v>1</v>
      </c>
      <c r="E26" s="14" t="s">
        <v>28</v>
      </c>
      <c r="F26" s="14">
        <v>15.4</v>
      </c>
      <c r="G26">
        <f t="shared" si="0"/>
        <v>15.600000000000001</v>
      </c>
    </row>
    <row r="27" spans="1:7" ht="15.75" thickBot="1">
      <c r="A27" s="14"/>
      <c r="B27" s="14"/>
      <c r="D27" s="14">
        <v>1</v>
      </c>
      <c r="E27" s="14" t="s">
        <v>28</v>
      </c>
      <c r="F27" s="14">
        <v>12.8</v>
      </c>
      <c r="G27">
        <f t="shared" si="0"/>
        <v>14.100000000000001</v>
      </c>
    </row>
    <row r="28" spans="1:7" ht="15.75" thickBot="1">
      <c r="A28" s="14"/>
      <c r="B28" s="14"/>
      <c r="D28" s="14">
        <v>0</v>
      </c>
      <c r="E28" s="14" t="s">
        <v>28</v>
      </c>
      <c r="F28" s="14">
        <v>12.8</v>
      </c>
      <c r="G28">
        <f t="shared" si="0"/>
        <v>12.8</v>
      </c>
    </row>
    <row r="29" spans="1:7" ht="15.75" thickBot="1">
      <c r="A29" s="14"/>
      <c r="B29" s="14"/>
      <c r="D29" s="14">
        <v>0</v>
      </c>
      <c r="E29" s="14" t="s">
        <v>28</v>
      </c>
      <c r="F29" s="14">
        <v>15.1</v>
      </c>
      <c r="G29">
        <f t="shared" si="0"/>
        <v>13.95</v>
      </c>
    </row>
    <row r="30" spans="1:7" ht="15.75" thickBot="1">
      <c r="A30" s="14"/>
      <c r="B30" s="14"/>
      <c r="D30" s="14">
        <v>1</v>
      </c>
      <c r="E30" s="14" t="s">
        <v>28</v>
      </c>
      <c r="F30" s="14">
        <v>11.4</v>
      </c>
      <c r="G30">
        <f t="shared" si="0"/>
        <v>13.25</v>
      </c>
    </row>
    <row r="31" spans="1:7" ht="15.75" thickBot="1">
      <c r="D31" s="14">
        <v>0</v>
      </c>
      <c r="E31" s="14" t="s">
        <v>28</v>
      </c>
      <c r="F31" s="14">
        <v>19.100000000000001</v>
      </c>
      <c r="G31">
        <f t="shared" si="0"/>
        <v>15.25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Q3</vt:lpstr>
      <vt:lpstr>Q2</vt:lpstr>
      <vt:lpstr>Q1</vt:lpstr>
      <vt:lpstr>part 2.4</vt:lpstr>
      <vt:lpstr>Sheet5</vt:lpstr>
      <vt:lpstr>Part 2.q2</vt:lpstr>
      <vt:lpstr>Sheet7</vt:lpstr>
      <vt:lpstr>part 2 Q3.T</vt:lpstr>
      <vt:lpstr>part 2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2019-11-20T07:52:47Z</dcterms:created>
  <dcterms:modified xsi:type="dcterms:W3CDTF">2019-11-21T10:53:35Z</dcterms:modified>
</cp:coreProperties>
</file>